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Trades" sheetId="2" state="visible" r:id="rId2"/>
    <sheet name="Stats" sheetId="3" state="visible" r:id="rId3"/>
    <sheet name="Lis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h:mm"/>
    <numFmt numFmtId="165" formatCode="0.00###"/>
    <numFmt numFmtId="166" formatCode="0.00&quot;R&quot;;-0.00&quot;R&quot;"/>
    <numFmt numFmtId="167" formatCode="0.0%"/>
  </numFmts>
  <fonts count="8">
    <font>
      <name val="Calibri"/>
      <family val="2"/>
      <color theme="1"/>
      <sz val="11"/>
      <scheme val="minor"/>
    </font>
    <font>
      <b val="1"/>
      <sz val="16"/>
    </font>
    <font>
      <b val="1"/>
      <color rgb="00B45309"/>
    </font>
    <font>
      <color rgb="006B7280"/>
      <sz val="9"/>
    </font>
    <font>
      <b val="1"/>
      <color rgb="00FFFFFF"/>
    </font>
    <font>
      <i val="1"/>
      <color rgb="006B7280"/>
    </font>
    <font>
      <b val="1"/>
      <color rgb="001B1204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10162A"/>
      </patternFill>
    </fill>
    <fill>
      <patternFill patternType="solid">
        <fgColor rgb="00F5A524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6" fillId="3" borderId="0" applyAlignment="1" pivotButton="0" quotePrefix="0" xfId="0">
      <alignment vertical="center" wrapText="1"/>
    </xf>
    <xf numFmtId="164" fontId="5" fillId="0" borderId="1" pivotButton="0" quotePrefix="0" xfId="0"/>
    <xf numFmtId="0" fontId="5" fillId="0" borderId="1" pivotButton="0" quotePrefix="0" xfId="0"/>
    <xf numFmtId="165" fontId="5" fillId="0" borderId="1" pivotButton="0" quotePrefix="0" xfId="0"/>
    <xf numFmtId="4" fontId="5" fillId="0" borderId="1" pivotButton="0" quotePrefix="0" xfId="0"/>
    <xf numFmtId="4" fontId="0" fillId="4" borderId="1" pivotButton="0" quotePrefix="0" xfId="0"/>
    <xf numFmtId="166" fontId="0" fillId="4" borderId="1" pivotButton="0" quotePrefix="0" xfId="0"/>
    <xf numFmtId="0" fontId="0" fillId="4" borderId="1" pivotButton="0" quotePrefix="0" xfId="0"/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4" fontId="0" fillId="0" borderId="1" pivotButton="0" quotePrefix="0" xfId="0"/>
    <xf numFmtId="0" fontId="7" fillId="0" borderId="0" pivotButton="0" quotePrefix="0" xfId="0"/>
    <xf numFmtId="0" fontId="5" fillId="0" borderId="0" pivotButton="0" quotePrefix="0" xfId="0"/>
    <xf numFmtId="0" fontId="4" fillId="2" borderId="0" pivotButton="0" quotePrefix="0" xfId="0"/>
    <xf numFmtId="1" fontId="0" fillId="0" borderId="1" pivotButton="0" quotePrefix="0" xfId="0"/>
    <xf numFmtId="167" fontId="0" fillId="0" borderId="1" pivotButton="0" quotePrefix="0" xfId="0"/>
    <xf numFmtId="2" fontId="0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15803D"/>
      </font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ICC Zillas free trading journal template</t>
        </is>
      </c>
    </row>
    <row r="2">
      <c r="A2" s="2" t="inlineStr">
        <is>
          <t>Free to use and share. Made by ICC Zillas (zillas.iccterminal.trade), the trading journal by ICC Terminal.</t>
        </is>
      </c>
    </row>
    <row r="3">
      <c r="A3" s="2" t="inlineStr"/>
    </row>
    <row r="4">
      <c r="A4" s="2" t="inlineStr">
        <is>
          <t>1. Delete the 5 grey example trades on the Trades sheet (select rows 2-6, Delete).</t>
        </is>
      </c>
    </row>
    <row r="5">
      <c r="A5" s="2" t="inlineStr">
        <is>
          <t>2. Add one row per closed trade. Type in the white columns; the grey columns work themselves out.</t>
        </is>
      </c>
    </row>
    <row r="6">
      <c r="A6" s="2" t="inlineStr">
        <is>
          <t>3. Always fill Risk ($): the money you would lose at your stop. R multiple and expectancy need it.</t>
        </is>
      </c>
    </row>
    <row r="7">
      <c r="A7" s="2" t="inlineStr">
        <is>
          <t>4. Commission is a cost: type it as a positive or negative number, it is always subtracted. Swap keeps its sign.</t>
        </is>
      </c>
    </row>
    <row r="8">
      <c r="A8" s="2" t="inlineStr">
        <is>
          <t>5. Pick Setup, Mistake and Emotion from the lists. Change the lists on the Lists sheet to match your trading.</t>
        </is>
      </c>
    </row>
    <row r="9">
      <c r="A9" s="2" t="inlineStr">
        <is>
          <t>6. Once a week open the Stats sheet: win rate, profit factor, expectancy, drawdown, and results per setup and per mistake.</t>
        </is>
      </c>
    </row>
    <row r="10">
      <c r="A10" s="2" t="inlineStr"/>
    </row>
    <row r="11">
      <c r="A11" s="2" t="inlineStr">
        <is>
          <t>Google Sheets: upload this file to Google Drive and open it with Google Sheets (or File &gt; Import in a new sheet). All formulas work there too.</t>
        </is>
      </c>
    </row>
    <row r="12">
      <c r="A12" s="2" t="inlineStr">
        <is>
          <t>Times: use the format 2026-10-12 09:35 (year-month-day hour:minute).</t>
        </is>
      </c>
    </row>
    <row r="13">
      <c r="A13" s="2" t="inlineStr"/>
    </row>
    <row r="14">
      <c r="A14" s="3" t="inlineStr">
        <is>
          <t>Tired of typing trades? ICC Zillas syncs MetaTrader 4 / 5 by itself or imports any platform's file, and this template's CSV can be imported too: https://zillas.iccterminal.trade/</t>
        </is>
      </c>
    </row>
    <row r="15">
      <c r="A15" s="2" t="inlineStr"/>
    </row>
    <row r="16">
      <c r="A16" s="4" t="inlineStr">
        <is>
          <t>Trading carries a high risk of loss. This template is a record-keeping tool, not financial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7" customWidth="1" min="2" max="2"/>
    <col width="12" customWidth="1" min="3" max="3"/>
    <col width="10" customWidth="1" min="4" max="4"/>
    <col width="8" customWidth="1" min="5" max="5"/>
    <col width="16" customWidth="1" min="6" max="6"/>
    <col width="10" customWidth="1" min="7" max="7"/>
    <col width="11" customWidth="1" min="8" max="8"/>
    <col width="11" customWidth="1" min="9" max="9"/>
    <col width="11" customWidth="1" min="10" max="10"/>
    <col width="11" customWidth="1" min="11" max="11"/>
    <col width="10" customWidth="1" min="12" max="12"/>
    <col width="11" customWidth="1" min="13" max="13"/>
    <col width="11" customWidth="1" min="14" max="14"/>
    <col width="9" customWidth="1" min="15" max="15"/>
    <col width="11" customWidth="1" min="16" max="16"/>
    <col width="10" customWidth="1" min="17" max="17"/>
    <col width="11" customWidth="1" min="18" max="18"/>
    <col width="10" customWidth="1" min="19" max="19"/>
    <col width="16" customWidth="1" min="20" max="20"/>
    <col width="12" customWidth="1" min="21" max="21"/>
    <col width="9" customWidth="1" min="22" max="22"/>
    <col width="34" customWidth="1" min="23" max="23"/>
    <col width="22" customWidth="1" min="24" max="24"/>
    <col width="13" customWidth="1" min="25" max="25"/>
    <col width="11" customWidth="1" min="26" max="26"/>
  </cols>
  <sheetData>
    <row r="1" ht="32" customHeight="1">
      <c r="A1" s="5" t="inlineStr">
        <is>
          <t>Open time</t>
        </is>
      </c>
      <c r="B1" s="5" t="inlineStr">
        <is>
          <t>Close time</t>
        </is>
      </c>
      <c r="C1" s="5" t="inlineStr">
        <is>
          <t>Account</t>
        </is>
      </c>
      <c r="D1" s="5" t="inlineStr">
        <is>
          <t>Symbol</t>
        </is>
      </c>
      <c r="E1" s="5" t="inlineStr">
        <is>
          <t>Side</t>
        </is>
      </c>
      <c r="F1" s="5" t="inlineStr">
        <is>
          <t>Setup</t>
        </is>
      </c>
      <c r="G1" s="5" t="inlineStr">
        <is>
          <t>Size (lots)</t>
        </is>
      </c>
      <c r="H1" s="5" t="inlineStr">
        <is>
          <t>Entry price</t>
        </is>
      </c>
      <c r="I1" s="5" t="inlineStr">
        <is>
          <t>Stop loss</t>
        </is>
      </c>
      <c r="J1" s="5" t="inlineStr">
        <is>
          <t>Take profit</t>
        </is>
      </c>
      <c r="K1" s="5" t="inlineStr">
        <is>
          <t>Exit price</t>
        </is>
      </c>
      <c r="L1" s="5" t="inlineStr">
        <is>
          <t>Risk ($)</t>
        </is>
      </c>
      <c r="M1" s="5" t="inlineStr">
        <is>
          <t>Gross P&amp;L</t>
        </is>
      </c>
      <c r="N1" s="5" t="inlineStr">
        <is>
          <t>Commission</t>
        </is>
      </c>
      <c r="O1" s="5" t="inlineStr">
        <is>
          <t>Swap</t>
        </is>
      </c>
      <c r="P1" s="6" t="inlineStr">
        <is>
          <t>Net P&amp;L</t>
        </is>
      </c>
      <c r="Q1" s="6" t="inlineStr">
        <is>
          <t>R multiple</t>
        </is>
      </c>
      <c r="R1" s="6" t="inlineStr">
        <is>
          <t>Outcome</t>
        </is>
      </c>
      <c r="S1" s="5" t="inlineStr">
        <is>
          <t>Rules followed</t>
        </is>
      </c>
      <c r="T1" s="5" t="inlineStr">
        <is>
          <t>Mistake</t>
        </is>
      </c>
      <c r="U1" s="5" t="inlineStr">
        <is>
          <t>Emotion</t>
        </is>
      </c>
      <c r="V1" s="5" t="inlineStr">
        <is>
          <t>Rating (1-5)</t>
        </is>
      </c>
      <c r="W1" s="5" t="inlineStr">
        <is>
          <t>Notes</t>
        </is>
      </c>
      <c r="X1" s="5" t="inlineStr">
        <is>
          <t>Screenshot link</t>
        </is>
      </c>
      <c r="Y1" s="6" t="inlineStr">
        <is>
          <t>Cumulative P&amp;L</t>
        </is>
      </c>
      <c r="Z1" s="6" t="inlineStr">
        <is>
          <t>Drawdown</t>
        </is>
      </c>
    </row>
    <row r="2">
      <c r="A2" s="7" t="n">
        <v>46307.39930555555</v>
      </c>
      <c r="B2" s="7" t="n">
        <v>46307.46527777778</v>
      </c>
      <c r="C2" s="8" t="inlineStr">
        <is>
          <t>Demo</t>
        </is>
      </c>
      <c r="D2" s="8" t="inlineStr">
        <is>
          <t>XAUUSD</t>
        </is>
      </c>
      <c r="E2" s="8" t="inlineStr">
        <is>
          <t>Long</t>
        </is>
      </c>
      <c r="F2" s="8" t="inlineStr">
        <is>
          <t>Liquidity sweep</t>
        </is>
      </c>
      <c r="G2" s="8" t="n">
        <v>0.5</v>
      </c>
      <c r="H2" s="9" t="n">
        <v>2410.5</v>
      </c>
      <c r="I2" s="9" t="n">
        <v>2405.5</v>
      </c>
      <c r="J2" s="9" t="n">
        <v>2425.5</v>
      </c>
      <c r="K2" s="9" t="n">
        <v>2420.5</v>
      </c>
      <c r="L2" s="10" t="n">
        <v>250</v>
      </c>
      <c r="M2" s="10" t="n">
        <v>500</v>
      </c>
      <c r="N2" s="10" t="n">
        <v>-3.5</v>
      </c>
      <c r="O2" s="10" t="n">
        <v>0</v>
      </c>
      <c r="P2" s="11">
        <f>IF(M2="","",M2-ABS(N2)+O2)</f>
        <v/>
      </c>
      <c r="Q2" s="12">
        <f>IF(OR(P2="",L2="",L2=0),"",P2/ABS(L2))</f>
        <v/>
      </c>
      <c r="R2" s="13">
        <f>IF(P2="","",IF(P2&gt;0,"Win",IF(P2&lt;0,"Loss","Break-even")))</f>
        <v/>
      </c>
      <c r="S2" s="8" t="inlineStr">
        <is>
          <t>Yes</t>
        </is>
      </c>
      <c r="T2" s="8" t="inlineStr">
        <is>
          <t>None</t>
        </is>
      </c>
      <c r="U2" s="8" t="inlineStr">
        <is>
          <t>Calm</t>
        </is>
      </c>
      <c r="V2" s="8" t="n">
        <v>5</v>
      </c>
      <c r="W2" s="8" t="inlineStr">
        <is>
          <t>Sweep of Asia low, entry on the FVG retest.</t>
        </is>
      </c>
      <c r="X2" s="8" t="n"/>
      <c r="Y2" s="11">
        <f>IF(P2="","",SUM(P$2:P2))</f>
        <v/>
      </c>
      <c r="Z2" s="11">
        <f>IF(Y2="","",Y2-MAX(0,MAX(Y$2:Y2)))</f>
        <v/>
      </c>
    </row>
    <row r="3">
      <c r="A3" s="7" t="n">
        <v>46308.58680555555</v>
      </c>
      <c r="B3" s="7" t="n">
        <v>46308.61111111111</v>
      </c>
      <c r="C3" s="8" t="inlineStr">
        <is>
          <t>Demo</t>
        </is>
      </c>
      <c r="D3" s="8" t="inlineStr">
        <is>
          <t>EURUSD</t>
        </is>
      </c>
      <c r="E3" s="8" t="inlineStr">
        <is>
          <t>Short</t>
        </is>
      </c>
      <c r="F3" s="8" t="inlineStr">
        <is>
          <t>FVG entry</t>
        </is>
      </c>
      <c r="G3" s="8" t="n">
        <v>1</v>
      </c>
      <c r="H3" s="9" t="n">
        <v>1.0852</v>
      </c>
      <c r="I3" s="9" t="n">
        <v>1.0862</v>
      </c>
      <c r="J3" s="9" t="n">
        <v>1.0822</v>
      </c>
      <c r="K3" s="9" t="n">
        <v>1.0862</v>
      </c>
      <c r="L3" s="10" t="n">
        <v>100</v>
      </c>
      <c r="M3" s="10" t="n">
        <v>-100</v>
      </c>
      <c r="N3" s="10" t="n">
        <v>-7</v>
      </c>
      <c r="O3" s="10" t="n">
        <v>0</v>
      </c>
      <c r="P3" s="11">
        <f>IF(M3="","",M3-ABS(N3)+O3)</f>
        <v/>
      </c>
      <c r="Q3" s="12">
        <f>IF(OR(P3="",L3="",L3=0),"",P3/ABS(L3))</f>
        <v/>
      </c>
      <c r="R3" s="13">
        <f>IF(P3="","",IF(P3&gt;0,"Win",IF(P3&lt;0,"Loss","Break-even")))</f>
        <v/>
      </c>
      <c r="S3" s="8" t="inlineStr">
        <is>
          <t>Yes</t>
        </is>
      </c>
      <c r="T3" s="8" t="inlineStr">
        <is>
          <t>None</t>
        </is>
      </c>
      <c r="U3" s="8" t="inlineStr">
        <is>
          <t>Patient</t>
        </is>
      </c>
      <c r="V3" s="8" t="n">
        <v>4</v>
      </c>
      <c r="W3" s="8" t="inlineStr">
        <is>
          <t>Valid setup, stopped out. Fine.</t>
        </is>
      </c>
      <c r="X3" s="8" t="n"/>
      <c r="Y3" s="11">
        <f>IF(P3="","",SUM(P$2:P3))</f>
        <v/>
      </c>
      <c r="Z3" s="11">
        <f>IF(Y3="","",Y3-MAX(0,MAX(Y$2:Y3)))</f>
        <v/>
      </c>
    </row>
    <row r="4">
      <c r="A4" s="7" t="n">
        <v>46309.43055555555</v>
      </c>
      <c r="B4" s="7" t="n">
        <v>46309.45486111111</v>
      </c>
      <c r="C4" s="8" t="inlineStr">
        <is>
          <t>Demo</t>
        </is>
      </c>
      <c r="D4" s="8" t="inlineStr">
        <is>
          <t>NAS100</t>
        </is>
      </c>
      <c r="E4" s="8" t="inlineStr">
        <is>
          <t>Long</t>
        </is>
      </c>
      <c r="F4" s="8" t="inlineStr">
        <is>
          <t>Breakout</t>
        </is>
      </c>
      <c r="G4" s="8" t="n">
        <v>2</v>
      </c>
      <c r="H4" s="9" t="n">
        <v>18250</v>
      </c>
      <c r="I4" s="9" t="n">
        <v>18225</v>
      </c>
      <c r="J4" s="9" t="n">
        <v>18300</v>
      </c>
      <c r="K4" s="9" t="n">
        <v>18210</v>
      </c>
      <c r="L4" s="10" t="n">
        <v>50</v>
      </c>
      <c r="M4" s="10" t="n">
        <v>-80</v>
      </c>
      <c r="N4" s="10" t="n">
        <v>-2</v>
      </c>
      <c r="O4" s="10" t="n">
        <v>0</v>
      </c>
      <c r="P4" s="11">
        <f>IF(M4="","",M4-ABS(N4)+O4)</f>
        <v/>
      </c>
      <c r="Q4" s="12">
        <f>IF(OR(P4="",L4="",L4=0),"",P4/ABS(L4))</f>
        <v/>
      </c>
      <c r="R4" s="13">
        <f>IF(P4="","",IF(P4&gt;0,"Win",IF(P4&lt;0,"Loss","Break-even")))</f>
        <v/>
      </c>
      <c r="S4" s="8" t="inlineStr">
        <is>
          <t>No</t>
        </is>
      </c>
      <c r="T4" s="8" t="inlineStr">
        <is>
          <t>Moved stop</t>
        </is>
      </c>
      <c r="U4" s="8" t="inlineStr">
        <is>
          <t>Anxious</t>
        </is>
      </c>
      <c r="V4" s="8" t="n">
        <v>2</v>
      </c>
      <c r="W4" s="8" t="inlineStr">
        <is>
          <t>Moved the stop lower: lost more than planned.</t>
        </is>
      </c>
      <c r="X4" s="8" t="n"/>
      <c r="Y4" s="11">
        <f>IF(P4="","",SUM(P$2:P4))</f>
        <v/>
      </c>
      <c r="Z4" s="11">
        <f>IF(Y4="","",Y4-MAX(0,MAX(Y$2:Y4)))</f>
        <v/>
      </c>
    </row>
    <row r="5">
      <c r="A5" s="7" t="n">
        <v>46310.34375</v>
      </c>
      <c r="B5" s="7" t="n">
        <v>46310.5625</v>
      </c>
      <c r="C5" s="8" t="inlineStr">
        <is>
          <t>Demo</t>
        </is>
      </c>
      <c r="D5" s="8" t="inlineStr">
        <is>
          <t>GBPUSD</t>
        </is>
      </c>
      <c r="E5" s="8" t="inlineStr">
        <is>
          <t>Long</t>
        </is>
      </c>
      <c r="F5" s="8" t="inlineStr">
        <is>
          <t>Pullback</t>
        </is>
      </c>
      <c r="G5" s="8" t="n">
        <v>0.8</v>
      </c>
      <c r="H5" s="9" t="n">
        <v>1.3015</v>
      </c>
      <c r="I5" s="9" t="n">
        <v>1.2995</v>
      </c>
      <c r="J5" s="9" t="n">
        <v>1.3065</v>
      </c>
      <c r="K5" s="9" t="n">
        <v>1.3055</v>
      </c>
      <c r="L5" s="10" t="n">
        <v>160</v>
      </c>
      <c r="M5" s="10" t="n">
        <v>320</v>
      </c>
      <c r="N5" s="10" t="n">
        <v>-5.6</v>
      </c>
      <c r="O5" s="10" t="n">
        <v>-1.2</v>
      </c>
      <c r="P5" s="11">
        <f>IF(M5="","",M5-ABS(N5)+O5)</f>
        <v/>
      </c>
      <c r="Q5" s="12">
        <f>IF(OR(P5="",L5="",L5=0),"",P5/ABS(L5))</f>
        <v/>
      </c>
      <c r="R5" s="13">
        <f>IF(P5="","",IF(P5&gt;0,"Win",IF(P5&lt;0,"Loss","Break-even")))</f>
        <v/>
      </c>
      <c r="S5" s="8" t="inlineStr">
        <is>
          <t>Yes</t>
        </is>
      </c>
      <c r="T5" s="8" t="inlineStr">
        <is>
          <t>None</t>
        </is>
      </c>
      <c r="U5" s="8" t="inlineStr">
        <is>
          <t>Confident</t>
        </is>
      </c>
      <c r="V5" s="8" t="n">
        <v>4</v>
      </c>
      <c r="W5" s="8" t="inlineStr">
        <is>
          <t>Took most of the move, closed before the target.</t>
        </is>
      </c>
      <c r="X5" s="8" t="n"/>
      <c r="Y5" s="11">
        <f>IF(P5="","",SUM(P$2:P5))</f>
        <v/>
      </c>
      <c r="Z5" s="11">
        <f>IF(Y5="","",Y5-MAX(0,MAX(Y$2:Y5)))</f>
        <v/>
      </c>
    </row>
    <row r="6">
      <c r="A6" s="7" t="n">
        <v>46311.65625</v>
      </c>
      <c r="B6" s="7" t="n">
        <v>46311.65972222222</v>
      </c>
      <c r="C6" s="8" t="inlineStr">
        <is>
          <t>Demo</t>
        </is>
      </c>
      <c r="D6" s="8" t="inlineStr">
        <is>
          <t>XAUUSD</t>
        </is>
      </c>
      <c r="E6" s="8" t="inlineStr">
        <is>
          <t>Short</t>
        </is>
      </c>
      <c r="F6" s="8" t="inlineStr">
        <is>
          <t>Other</t>
        </is>
      </c>
      <c r="G6" s="8" t="n">
        <v>1</v>
      </c>
      <c r="H6" s="9" t="n">
        <v>2432</v>
      </c>
      <c r="I6" s="9" t="n">
        <v>2436</v>
      </c>
      <c r="J6" s="9" t="n">
        <v>2420</v>
      </c>
      <c r="K6" s="9" t="n">
        <v>2435</v>
      </c>
      <c r="L6" s="10" t="n">
        <v>400</v>
      </c>
      <c r="M6" s="10" t="n">
        <v>-300</v>
      </c>
      <c r="N6" s="10" t="n">
        <v>-7</v>
      </c>
      <c r="O6" s="10" t="n">
        <v>0</v>
      </c>
      <c r="P6" s="11">
        <f>IF(M6="","",M6-ABS(N6)+O6)</f>
        <v/>
      </c>
      <c r="Q6" s="12">
        <f>IF(OR(P6="",L6="",L6=0),"",P6/ABS(L6))</f>
        <v/>
      </c>
      <c r="R6" s="13">
        <f>IF(P6="","",IF(P6&gt;0,"Win",IF(P6&lt;0,"Loss","Break-even")))</f>
        <v/>
      </c>
      <c r="S6" s="8" t="inlineStr">
        <is>
          <t>No</t>
        </is>
      </c>
      <c r="T6" s="8" t="inlineStr">
        <is>
          <t>Revenge trade</t>
        </is>
      </c>
      <c r="U6" s="8" t="inlineStr">
        <is>
          <t>Frustrated</t>
        </is>
      </c>
      <c r="V6" s="8" t="n">
        <v>1</v>
      </c>
      <c r="W6" s="8" t="inlineStr">
        <is>
          <t>Entered right after a loss, no setup.</t>
        </is>
      </c>
      <c r="X6" s="8" t="n"/>
      <c r="Y6" s="11">
        <f>IF(P6="","",SUM(P$2:P6))</f>
        <v/>
      </c>
      <c r="Z6" s="11">
        <f>IF(Y6="","",Y6-MAX(0,MAX(Y$2:Y6)))</f>
        <v/>
      </c>
    </row>
    <row r="7">
      <c r="A7" s="14" t="n"/>
      <c r="B7" s="14" t="n"/>
      <c r="C7" s="15" t="n"/>
      <c r="D7" s="15" t="n"/>
      <c r="E7" s="15" t="n"/>
      <c r="F7" s="15" t="n"/>
      <c r="G7" s="15" t="n"/>
      <c r="H7" s="16" t="n"/>
      <c r="I7" s="16" t="n"/>
      <c r="J7" s="16" t="n"/>
      <c r="K7" s="16" t="n"/>
      <c r="L7" s="17" t="n"/>
      <c r="M7" s="17" t="n"/>
      <c r="N7" s="17" t="n"/>
      <c r="O7" s="17" t="n"/>
      <c r="P7" s="11">
        <f>IF(M7="","",M7-ABS(N7)+O7)</f>
        <v/>
      </c>
      <c r="Q7" s="12">
        <f>IF(OR(P7="",L7="",L7=0),"",P7/ABS(L7))</f>
        <v/>
      </c>
      <c r="R7" s="13">
        <f>IF(P7="","",IF(P7&gt;0,"Win",IF(P7&lt;0,"Loss","Break-even")))</f>
        <v/>
      </c>
      <c r="S7" s="15" t="n"/>
      <c r="T7" s="15" t="n"/>
      <c r="U7" s="15" t="n"/>
      <c r="V7" s="15" t="n"/>
      <c r="W7" s="15" t="n"/>
      <c r="X7" s="15" t="n"/>
      <c r="Y7" s="11">
        <f>IF(P7="","",SUM(P$2:P7))</f>
        <v/>
      </c>
      <c r="Z7" s="11">
        <f>IF(Y7="","",Y7-MAX(0,MAX(Y$2:Y7)))</f>
        <v/>
      </c>
    </row>
    <row r="8">
      <c r="A8" s="14" t="n"/>
      <c r="B8" s="14" t="n"/>
      <c r="C8" s="15" t="n"/>
      <c r="D8" s="15" t="n"/>
      <c r="E8" s="15" t="n"/>
      <c r="F8" s="15" t="n"/>
      <c r="G8" s="15" t="n"/>
      <c r="H8" s="16" t="n"/>
      <c r="I8" s="16" t="n"/>
      <c r="J8" s="16" t="n"/>
      <c r="K8" s="16" t="n"/>
      <c r="L8" s="17" t="n"/>
      <c r="M8" s="17" t="n"/>
      <c r="N8" s="17" t="n"/>
      <c r="O8" s="17" t="n"/>
      <c r="P8" s="11">
        <f>IF(M8="","",M8-ABS(N8)+O8)</f>
        <v/>
      </c>
      <c r="Q8" s="12">
        <f>IF(OR(P8="",L8="",L8=0),"",P8/ABS(L8))</f>
        <v/>
      </c>
      <c r="R8" s="13">
        <f>IF(P8="","",IF(P8&gt;0,"Win",IF(P8&lt;0,"Loss","Break-even")))</f>
        <v/>
      </c>
      <c r="S8" s="15" t="n"/>
      <c r="T8" s="15" t="n"/>
      <c r="U8" s="15" t="n"/>
      <c r="V8" s="15" t="n"/>
      <c r="W8" s="15" t="n"/>
      <c r="X8" s="15" t="n"/>
      <c r="Y8" s="11">
        <f>IF(P8="","",SUM(P$2:P8))</f>
        <v/>
      </c>
      <c r="Z8" s="11">
        <f>IF(Y8="","",Y8-MAX(0,MAX(Y$2:Y8)))</f>
        <v/>
      </c>
    </row>
    <row r="9">
      <c r="A9" s="14" t="n"/>
      <c r="B9" s="14" t="n"/>
      <c r="C9" s="15" t="n"/>
      <c r="D9" s="15" t="n"/>
      <c r="E9" s="15" t="n"/>
      <c r="F9" s="15" t="n"/>
      <c r="G9" s="15" t="n"/>
      <c r="H9" s="16" t="n"/>
      <c r="I9" s="16" t="n"/>
      <c r="J9" s="16" t="n"/>
      <c r="K9" s="16" t="n"/>
      <c r="L9" s="17" t="n"/>
      <c r="M9" s="17" t="n"/>
      <c r="N9" s="17" t="n"/>
      <c r="O9" s="17" t="n"/>
      <c r="P9" s="11">
        <f>IF(M9="","",M9-ABS(N9)+O9)</f>
        <v/>
      </c>
      <c r="Q9" s="12">
        <f>IF(OR(P9="",L9="",L9=0),"",P9/ABS(L9))</f>
        <v/>
      </c>
      <c r="R9" s="13">
        <f>IF(P9="","",IF(P9&gt;0,"Win",IF(P9&lt;0,"Loss","Break-even")))</f>
        <v/>
      </c>
      <c r="S9" s="15" t="n"/>
      <c r="T9" s="15" t="n"/>
      <c r="U9" s="15" t="n"/>
      <c r="V9" s="15" t="n"/>
      <c r="W9" s="15" t="n"/>
      <c r="X9" s="15" t="n"/>
      <c r="Y9" s="11">
        <f>IF(P9="","",SUM(P$2:P9))</f>
        <v/>
      </c>
      <c r="Z9" s="11">
        <f>IF(Y9="","",Y9-MAX(0,MAX(Y$2:Y9)))</f>
        <v/>
      </c>
    </row>
    <row r="10">
      <c r="A10" s="14" t="n"/>
      <c r="B10" s="14" t="n"/>
      <c r="C10" s="15" t="n"/>
      <c r="D10" s="15" t="n"/>
      <c r="E10" s="15" t="n"/>
      <c r="F10" s="15" t="n"/>
      <c r="G10" s="15" t="n"/>
      <c r="H10" s="16" t="n"/>
      <c r="I10" s="16" t="n"/>
      <c r="J10" s="16" t="n"/>
      <c r="K10" s="16" t="n"/>
      <c r="L10" s="17" t="n"/>
      <c r="M10" s="17" t="n"/>
      <c r="N10" s="17" t="n"/>
      <c r="O10" s="17" t="n"/>
      <c r="P10" s="11">
        <f>IF(M10="","",M10-ABS(N10)+O10)</f>
        <v/>
      </c>
      <c r="Q10" s="12">
        <f>IF(OR(P10="",L10="",L10=0),"",P10/ABS(L10))</f>
        <v/>
      </c>
      <c r="R10" s="13">
        <f>IF(P10="","",IF(P10&gt;0,"Win",IF(P10&lt;0,"Loss","Break-even")))</f>
        <v/>
      </c>
      <c r="S10" s="15" t="n"/>
      <c r="T10" s="15" t="n"/>
      <c r="U10" s="15" t="n"/>
      <c r="V10" s="15" t="n"/>
      <c r="W10" s="15" t="n"/>
      <c r="X10" s="15" t="n"/>
      <c r="Y10" s="11">
        <f>IF(P10="","",SUM(P$2:P10))</f>
        <v/>
      </c>
      <c r="Z10" s="11">
        <f>IF(Y10="","",Y10-MAX(0,MAX(Y$2:Y10)))</f>
        <v/>
      </c>
    </row>
    <row r="11">
      <c r="A11" s="14" t="n"/>
      <c r="B11" s="14" t="n"/>
      <c r="C11" s="15" t="n"/>
      <c r="D11" s="15" t="n"/>
      <c r="E11" s="15" t="n"/>
      <c r="F11" s="15" t="n"/>
      <c r="G11" s="15" t="n"/>
      <c r="H11" s="16" t="n"/>
      <c r="I11" s="16" t="n"/>
      <c r="J11" s="16" t="n"/>
      <c r="K11" s="16" t="n"/>
      <c r="L11" s="17" t="n"/>
      <c r="M11" s="17" t="n"/>
      <c r="N11" s="17" t="n"/>
      <c r="O11" s="17" t="n"/>
      <c r="P11" s="11">
        <f>IF(M11="","",M11-ABS(N11)+O11)</f>
        <v/>
      </c>
      <c r="Q11" s="12">
        <f>IF(OR(P11="",L11="",L11=0),"",P11/ABS(L11))</f>
        <v/>
      </c>
      <c r="R11" s="13">
        <f>IF(P11="","",IF(P11&gt;0,"Win",IF(P11&lt;0,"Loss","Break-even")))</f>
        <v/>
      </c>
      <c r="S11" s="15" t="n"/>
      <c r="T11" s="15" t="n"/>
      <c r="U11" s="15" t="n"/>
      <c r="V11" s="15" t="n"/>
      <c r="W11" s="15" t="n"/>
      <c r="X11" s="15" t="n"/>
      <c r="Y11" s="11">
        <f>IF(P11="","",SUM(P$2:P11))</f>
        <v/>
      </c>
      <c r="Z11" s="11">
        <f>IF(Y11="","",Y11-MAX(0,MAX(Y$2:Y11)))</f>
        <v/>
      </c>
    </row>
    <row r="12">
      <c r="A12" s="14" t="n"/>
      <c r="B12" s="14" t="n"/>
      <c r="C12" s="15" t="n"/>
      <c r="D12" s="15" t="n"/>
      <c r="E12" s="15" t="n"/>
      <c r="F12" s="15" t="n"/>
      <c r="G12" s="15" t="n"/>
      <c r="H12" s="16" t="n"/>
      <c r="I12" s="16" t="n"/>
      <c r="J12" s="16" t="n"/>
      <c r="K12" s="16" t="n"/>
      <c r="L12" s="17" t="n"/>
      <c r="M12" s="17" t="n"/>
      <c r="N12" s="17" t="n"/>
      <c r="O12" s="17" t="n"/>
      <c r="P12" s="11">
        <f>IF(M12="","",M12-ABS(N12)+O12)</f>
        <v/>
      </c>
      <c r="Q12" s="12">
        <f>IF(OR(P12="",L12="",L12=0),"",P12/ABS(L12))</f>
        <v/>
      </c>
      <c r="R12" s="13">
        <f>IF(P12="","",IF(P12&gt;0,"Win",IF(P12&lt;0,"Loss","Break-even")))</f>
        <v/>
      </c>
      <c r="S12" s="15" t="n"/>
      <c r="T12" s="15" t="n"/>
      <c r="U12" s="15" t="n"/>
      <c r="V12" s="15" t="n"/>
      <c r="W12" s="15" t="n"/>
      <c r="X12" s="15" t="n"/>
      <c r="Y12" s="11">
        <f>IF(P12="","",SUM(P$2:P12))</f>
        <v/>
      </c>
      <c r="Z12" s="11">
        <f>IF(Y12="","",Y12-MAX(0,MAX(Y$2:Y12)))</f>
        <v/>
      </c>
    </row>
    <row r="13">
      <c r="A13" s="14" t="n"/>
      <c r="B13" s="14" t="n"/>
      <c r="C13" s="15" t="n"/>
      <c r="D13" s="15" t="n"/>
      <c r="E13" s="15" t="n"/>
      <c r="F13" s="15" t="n"/>
      <c r="G13" s="15" t="n"/>
      <c r="H13" s="16" t="n"/>
      <c r="I13" s="16" t="n"/>
      <c r="J13" s="16" t="n"/>
      <c r="K13" s="16" t="n"/>
      <c r="L13" s="17" t="n"/>
      <c r="M13" s="17" t="n"/>
      <c r="N13" s="17" t="n"/>
      <c r="O13" s="17" t="n"/>
      <c r="P13" s="11">
        <f>IF(M13="","",M13-ABS(N13)+O13)</f>
        <v/>
      </c>
      <c r="Q13" s="12">
        <f>IF(OR(P13="",L13="",L13=0),"",P13/ABS(L13))</f>
        <v/>
      </c>
      <c r="R13" s="13">
        <f>IF(P13="","",IF(P13&gt;0,"Win",IF(P13&lt;0,"Loss","Break-even")))</f>
        <v/>
      </c>
      <c r="S13" s="15" t="n"/>
      <c r="T13" s="15" t="n"/>
      <c r="U13" s="15" t="n"/>
      <c r="V13" s="15" t="n"/>
      <c r="W13" s="15" t="n"/>
      <c r="X13" s="15" t="n"/>
      <c r="Y13" s="11">
        <f>IF(P13="","",SUM(P$2:P13))</f>
        <v/>
      </c>
      <c r="Z13" s="11">
        <f>IF(Y13="","",Y13-MAX(0,MAX(Y$2:Y13)))</f>
        <v/>
      </c>
    </row>
    <row r="14">
      <c r="A14" s="14" t="n"/>
      <c r="B14" s="14" t="n"/>
      <c r="C14" s="15" t="n"/>
      <c r="D14" s="15" t="n"/>
      <c r="E14" s="15" t="n"/>
      <c r="F14" s="15" t="n"/>
      <c r="G14" s="15" t="n"/>
      <c r="H14" s="16" t="n"/>
      <c r="I14" s="16" t="n"/>
      <c r="J14" s="16" t="n"/>
      <c r="K14" s="16" t="n"/>
      <c r="L14" s="17" t="n"/>
      <c r="M14" s="17" t="n"/>
      <c r="N14" s="17" t="n"/>
      <c r="O14" s="17" t="n"/>
      <c r="P14" s="11">
        <f>IF(M14="","",M14-ABS(N14)+O14)</f>
        <v/>
      </c>
      <c r="Q14" s="12">
        <f>IF(OR(P14="",L14="",L14=0),"",P14/ABS(L14))</f>
        <v/>
      </c>
      <c r="R14" s="13">
        <f>IF(P14="","",IF(P14&gt;0,"Win",IF(P14&lt;0,"Loss","Break-even")))</f>
        <v/>
      </c>
      <c r="S14" s="15" t="n"/>
      <c r="T14" s="15" t="n"/>
      <c r="U14" s="15" t="n"/>
      <c r="V14" s="15" t="n"/>
      <c r="W14" s="15" t="n"/>
      <c r="X14" s="15" t="n"/>
      <c r="Y14" s="11">
        <f>IF(P14="","",SUM(P$2:P14))</f>
        <v/>
      </c>
      <c r="Z14" s="11">
        <f>IF(Y14="","",Y14-MAX(0,MAX(Y$2:Y14)))</f>
        <v/>
      </c>
    </row>
    <row r="15">
      <c r="A15" s="14" t="n"/>
      <c r="B15" s="14" t="n"/>
      <c r="C15" s="15" t="n"/>
      <c r="D15" s="15" t="n"/>
      <c r="E15" s="15" t="n"/>
      <c r="F15" s="15" t="n"/>
      <c r="G15" s="15" t="n"/>
      <c r="H15" s="16" t="n"/>
      <c r="I15" s="16" t="n"/>
      <c r="J15" s="16" t="n"/>
      <c r="K15" s="16" t="n"/>
      <c r="L15" s="17" t="n"/>
      <c r="M15" s="17" t="n"/>
      <c r="N15" s="17" t="n"/>
      <c r="O15" s="17" t="n"/>
      <c r="P15" s="11">
        <f>IF(M15="","",M15-ABS(N15)+O15)</f>
        <v/>
      </c>
      <c r="Q15" s="12">
        <f>IF(OR(P15="",L15="",L15=0),"",P15/ABS(L15))</f>
        <v/>
      </c>
      <c r="R15" s="13">
        <f>IF(P15="","",IF(P15&gt;0,"Win",IF(P15&lt;0,"Loss","Break-even")))</f>
        <v/>
      </c>
      <c r="S15" s="15" t="n"/>
      <c r="T15" s="15" t="n"/>
      <c r="U15" s="15" t="n"/>
      <c r="V15" s="15" t="n"/>
      <c r="W15" s="15" t="n"/>
      <c r="X15" s="15" t="n"/>
      <c r="Y15" s="11">
        <f>IF(P15="","",SUM(P$2:P15))</f>
        <v/>
      </c>
      <c r="Z15" s="11">
        <f>IF(Y15="","",Y15-MAX(0,MAX(Y$2:Y15)))</f>
        <v/>
      </c>
    </row>
    <row r="16">
      <c r="A16" s="14" t="n"/>
      <c r="B16" s="14" t="n"/>
      <c r="C16" s="15" t="n"/>
      <c r="D16" s="15" t="n"/>
      <c r="E16" s="15" t="n"/>
      <c r="F16" s="15" t="n"/>
      <c r="G16" s="15" t="n"/>
      <c r="H16" s="16" t="n"/>
      <c r="I16" s="16" t="n"/>
      <c r="J16" s="16" t="n"/>
      <c r="K16" s="16" t="n"/>
      <c r="L16" s="17" t="n"/>
      <c r="M16" s="17" t="n"/>
      <c r="N16" s="17" t="n"/>
      <c r="O16" s="17" t="n"/>
      <c r="P16" s="11">
        <f>IF(M16="","",M16-ABS(N16)+O16)</f>
        <v/>
      </c>
      <c r="Q16" s="12">
        <f>IF(OR(P16="",L16="",L16=0),"",P16/ABS(L16))</f>
        <v/>
      </c>
      <c r="R16" s="13">
        <f>IF(P16="","",IF(P16&gt;0,"Win",IF(P16&lt;0,"Loss","Break-even")))</f>
        <v/>
      </c>
      <c r="S16" s="15" t="n"/>
      <c r="T16" s="15" t="n"/>
      <c r="U16" s="15" t="n"/>
      <c r="V16" s="15" t="n"/>
      <c r="W16" s="15" t="n"/>
      <c r="X16" s="15" t="n"/>
      <c r="Y16" s="11">
        <f>IF(P16="","",SUM(P$2:P16))</f>
        <v/>
      </c>
      <c r="Z16" s="11">
        <f>IF(Y16="","",Y16-MAX(0,MAX(Y$2:Y16)))</f>
        <v/>
      </c>
    </row>
    <row r="17">
      <c r="A17" s="14" t="n"/>
      <c r="B17" s="14" t="n"/>
      <c r="C17" s="15" t="n"/>
      <c r="D17" s="15" t="n"/>
      <c r="E17" s="15" t="n"/>
      <c r="F17" s="15" t="n"/>
      <c r="G17" s="15" t="n"/>
      <c r="H17" s="16" t="n"/>
      <c r="I17" s="16" t="n"/>
      <c r="J17" s="16" t="n"/>
      <c r="K17" s="16" t="n"/>
      <c r="L17" s="17" t="n"/>
      <c r="M17" s="17" t="n"/>
      <c r="N17" s="17" t="n"/>
      <c r="O17" s="17" t="n"/>
      <c r="P17" s="11">
        <f>IF(M17="","",M17-ABS(N17)+O17)</f>
        <v/>
      </c>
      <c r="Q17" s="12">
        <f>IF(OR(P17="",L17="",L17=0),"",P17/ABS(L17))</f>
        <v/>
      </c>
      <c r="R17" s="13">
        <f>IF(P17="","",IF(P17&gt;0,"Win",IF(P17&lt;0,"Loss","Break-even")))</f>
        <v/>
      </c>
      <c r="S17" s="15" t="n"/>
      <c r="T17" s="15" t="n"/>
      <c r="U17" s="15" t="n"/>
      <c r="V17" s="15" t="n"/>
      <c r="W17" s="15" t="n"/>
      <c r="X17" s="15" t="n"/>
      <c r="Y17" s="11">
        <f>IF(P17="","",SUM(P$2:P17))</f>
        <v/>
      </c>
      <c r="Z17" s="11">
        <f>IF(Y17="","",Y17-MAX(0,MAX(Y$2:Y17)))</f>
        <v/>
      </c>
    </row>
    <row r="18">
      <c r="A18" s="14" t="n"/>
      <c r="B18" s="14" t="n"/>
      <c r="C18" s="15" t="n"/>
      <c r="D18" s="15" t="n"/>
      <c r="E18" s="15" t="n"/>
      <c r="F18" s="15" t="n"/>
      <c r="G18" s="15" t="n"/>
      <c r="H18" s="16" t="n"/>
      <c r="I18" s="16" t="n"/>
      <c r="J18" s="16" t="n"/>
      <c r="K18" s="16" t="n"/>
      <c r="L18" s="17" t="n"/>
      <c r="M18" s="17" t="n"/>
      <c r="N18" s="17" t="n"/>
      <c r="O18" s="17" t="n"/>
      <c r="P18" s="11">
        <f>IF(M18="","",M18-ABS(N18)+O18)</f>
        <v/>
      </c>
      <c r="Q18" s="12">
        <f>IF(OR(P18="",L18="",L18=0),"",P18/ABS(L18))</f>
        <v/>
      </c>
      <c r="R18" s="13">
        <f>IF(P18="","",IF(P18&gt;0,"Win",IF(P18&lt;0,"Loss","Break-even")))</f>
        <v/>
      </c>
      <c r="S18" s="15" t="n"/>
      <c r="T18" s="15" t="n"/>
      <c r="U18" s="15" t="n"/>
      <c r="V18" s="15" t="n"/>
      <c r="W18" s="15" t="n"/>
      <c r="X18" s="15" t="n"/>
      <c r="Y18" s="11">
        <f>IF(P18="","",SUM(P$2:P18))</f>
        <v/>
      </c>
      <c r="Z18" s="11">
        <f>IF(Y18="","",Y18-MAX(0,MAX(Y$2:Y18)))</f>
        <v/>
      </c>
    </row>
    <row r="19">
      <c r="A19" s="14" t="n"/>
      <c r="B19" s="14" t="n"/>
      <c r="C19" s="15" t="n"/>
      <c r="D19" s="15" t="n"/>
      <c r="E19" s="15" t="n"/>
      <c r="F19" s="15" t="n"/>
      <c r="G19" s="15" t="n"/>
      <c r="H19" s="16" t="n"/>
      <c r="I19" s="16" t="n"/>
      <c r="J19" s="16" t="n"/>
      <c r="K19" s="16" t="n"/>
      <c r="L19" s="17" t="n"/>
      <c r="M19" s="17" t="n"/>
      <c r="N19" s="17" t="n"/>
      <c r="O19" s="17" t="n"/>
      <c r="P19" s="11">
        <f>IF(M19="","",M19-ABS(N19)+O19)</f>
        <v/>
      </c>
      <c r="Q19" s="12">
        <f>IF(OR(P19="",L19="",L19=0),"",P19/ABS(L19))</f>
        <v/>
      </c>
      <c r="R19" s="13">
        <f>IF(P19="","",IF(P19&gt;0,"Win",IF(P19&lt;0,"Loss","Break-even")))</f>
        <v/>
      </c>
      <c r="S19" s="15" t="n"/>
      <c r="T19" s="15" t="n"/>
      <c r="U19" s="15" t="n"/>
      <c r="V19" s="15" t="n"/>
      <c r="W19" s="15" t="n"/>
      <c r="X19" s="15" t="n"/>
      <c r="Y19" s="11">
        <f>IF(P19="","",SUM(P$2:P19))</f>
        <v/>
      </c>
      <c r="Z19" s="11">
        <f>IF(Y19="","",Y19-MAX(0,MAX(Y$2:Y19)))</f>
        <v/>
      </c>
    </row>
    <row r="20">
      <c r="A20" s="14" t="n"/>
      <c r="B20" s="14" t="n"/>
      <c r="C20" s="15" t="n"/>
      <c r="D20" s="15" t="n"/>
      <c r="E20" s="15" t="n"/>
      <c r="F20" s="15" t="n"/>
      <c r="G20" s="15" t="n"/>
      <c r="H20" s="16" t="n"/>
      <c r="I20" s="16" t="n"/>
      <c r="J20" s="16" t="n"/>
      <c r="K20" s="16" t="n"/>
      <c r="L20" s="17" t="n"/>
      <c r="M20" s="17" t="n"/>
      <c r="N20" s="17" t="n"/>
      <c r="O20" s="17" t="n"/>
      <c r="P20" s="11">
        <f>IF(M20="","",M20-ABS(N20)+O20)</f>
        <v/>
      </c>
      <c r="Q20" s="12">
        <f>IF(OR(P20="",L20="",L20=0),"",P20/ABS(L20))</f>
        <v/>
      </c>
      <c r="R20" s="13">
        <f>IF(P20="","",IF(P20&gt;0,"Win",IF(P20&lt;0,"Loss","Break-even")))</f>
        <v/>
      </c>
      <c r="S20" s="15" t="n"/>
      <c r="T20" s="15" t="n"/>
      <c r="U20" s="15" t="n"/>
      <c r="V20" s="15" t="n"/>
      <c r="W20" s="15" t="n"/>
      <c r="X20" s="15" t="n"/>
      <c r="Y20" s="11">
        <f>IF(P20="","",SUM(P$2:P20))</f>
        <v/>
      </c>
      <c r="Z20" s="11">
        <f>IF(Y20="","",Y20-MAX(0,MAX(Y$2:Y20)))</f>
        <v/>
      </c>
    </row>
    <row r="21">
      <c r="A21" s="14" t="n"/>
      <c r="B21" s="14" t="n"/>
      <c r="C21" s="15" t="n"/>
      <c r="D21" s="15" t="n"/>
      <c r="E21" s="15" t="n"/>
      <c r="F21" s="15" t="n"/>
      <c r="G21" s="15" t="n"/>
      <c r="H21" s="16" t="n"/>
      <c r="I21" s="16" t="n"/>
      <c r="J21" s="16" t="n"/>
      <c r="K21" s="16" t="n"/>
      <c r="L21" s="17" t="n"/>
      <c r="M21" s="17" t="n"/>
      <c r="N21" s="17" t="n"/>
      <c r="O21" s="17" t="n"/>
      <c r="P21" s="11">
        <f>IF(M21="","",M21-ABS(N21)+O21)</f>
        <v/>
      </c>
      <c r="Q21" s="12">
        <f>IF(OR(P21="",L21="",L21=0),"",P21/ABS(L21))</f>
        <v/>
      </c>
      <c r="R21" s="13">
        <f>IF(P21="","",IF(P21&gt;0,"Win",IF(P21&lt;0,"Loss","Break-even")))</f>
        <v/>
      </c>
      <c r="S21" s="15" t="n"/>
      <c r="T21" s="15" t="n"/>
      <c r="U21" s="15" t="n"/>
      <c r="V21" s="15" t="n"/>
      <c r="W21" s="15" t="n"/>
      <c r="X21" s="15" t="n"/>
      <c r="Y21" s="11">
        <f>IF(P21="","",SUM(P$2:P21))</f>
        <v/>
      </c>
      <c r="Z21" s="11">
        <f>IF(Y21="","",Y21-MAX(0,MAX(Y$2:Y21)))</f>
        <v/>
      </c>
    </row>
    <row r="22">
      <c r="A22" s="14" t="n"/>
      <c r="B22" s="14" t="n"/>
      <c r="C22" s="15" t="n"/>
      <c r="D22" s="15" t="n"/>
      <c r="E22" s="15" t="n"/>
      <c r="F22" s="15" t="n"/>
      <c r="G22" s="15" t="n"/>
      <c r="H22" s="16" t="n"/>
      <c r="I22" s="16" t="n"/>
      <c r="J22" s="16" t="n"/>
      <c r="K22" s="16" t="n"/>
      <c r="L22" s="17" t="n"/>
      <c r="M22" s="17" t="n"/>
      <c r="N22" s="17" t="n"/>
      <c r="O22" s="17" t="n"/>
      <c r="P22" s="11">
        <f>IF(M22="","",M22-ABS(N22)+O22)</f>
        <v/>
      </c>
      <c r="Q22" s="12">
        <f>IF(OR(P22="",L22="",L22=0),"",P22/ABS(L22))</f>
        <v/>
      </c>
      <c r="R22" s="13">
        <f>IF(P22="","",IF(P22&gt;0,"Win",IF(P22&lt;0,"Loss","Break-even")))</f>
        <v/>
      </c>
      <c r="S22" s="15" t="n"/>
      <c r="T22" s="15" t="n"/>
      <c r="U22" s="15" t="n"/>
      <c r="V22" s="15" t="n"/>
      <c r="W22" s="15" t="n"/>
      <c r="X22" s="15" t="n"/>
      <c r="Y22" s="11">
        <f>IF(P22="","",SUM(P$2:P22))</f>
        <v/>
      </c>
      <c r="Z22" s="11">
        <f>IF(Y22="","",Y22-MAX(0,MAX(Y$2:Y22)))</f>
        <v/>
      </c>
    </row>
    <row r="23">
      <c r="A23" s="14" t="n"/>
      <c r="B23" s="14" t="n"/>
      <c r="C23" s="15" t="n"/>
      <c r="D23" s="15" t="n"/>
      <c r="E23" s="15" t="n"/>
      <c r="F23" s="15" t="n"/>
      <c r="G23" s="15" t="n"/>
      <c r="H23" s="16" t="n"/>
      <c r="I23" s="16" t="n"/>
      <c r="J23" s="16" t="n"/>
      <c r="K23" s="16" t="n"/>
      <c r="L23" s="17" t="n"/>
      <c r="M23" s="17" t="n"/>
      <c r="N23" s="17" t="n"/>
      <c r="O23" s="17" t="n"/>
      <c r="P23" s="11">
        <f>IF(M23="","",M23-ABS(N23)+O23)</f>
        <v/>
      </c>
      <c r="Q23" s="12">
        <f>IF(OR(P23="",L23="",L23=0),"",P23/ABS(L23))</f>
        <v/>
      </c>
      <c r="R23" s="13">
        <f>IF(P23="","",IF(P23&gt;0,"Win",IF(P23&lt;0,"Loss","Break-even")))</f>
        <v/>
      </c>
      <c r="S23" s="15" t="n"/>
      <c r="T23" s="15" t="n"/>
      <c r="U23" s="15" t="n"/>
      <c r="V23" s="15" t="n"/>
      <c r="W23" s="15" t="n"/>
      <c r="X23" s="15" t="n"/>
      <c r="Y23" s="11">
        <f>IF(P23="","",SUM(P$2:P23))</f>
        <v/>
      </c>
      <c r="Z23" s="11">
        <f>IF(Y23="","",Y23-MAX(0,MAX(Y$2:Y23)))</f>
        <v/>
      </c>
    </row>
    <row r="24">
      <c r="A24" s="14" t="n"/>
      <c r="B24" s="14" t="n"/>
      <c r="C24" s="15" t="n"/>
      <c r="D24" s="15" t="n"/>
      <c r="E24" s="15" t="n"/>
      <c r="F24" s="15" t="n"/>
      <c r="G24" s="15" t="n"/>
      <c r="H24" s="16" t="n"/>
      <c r="I24" s="16" t="n"/>
      <c r="J24" s="16" t="n"/>
      <c r="K24" s="16" t="n"/>
      <c r="L24" s="17" t="n"/>
      <c r="M24" s="17" t="n"/>
      <c r="N24" s="17" t="n"/>
      <c r="O24" s="17" t="n"/>
      <c r="P24" s="11">
        <f>IF(M24="","",M24-ABS(N24)+O24)</f>
        <v/>
      </c>
      <c r="Q24" s="12">
        <f>IF(OR(P24="",L24="",L24=0),"",P24/ABS(L24))</f>
        <v/>
      </c>
      <c r="R24" s="13">
        <f>IF(P24="","",IF(P24&gt;0,"Win",IF(P24&lt;0,"Loss","Break-even")))</f>
        <v/>
      </c>
      <c r="S24" s="15" t="n"/>
      <c r="T24" s="15" t="n"/>
      <c r="U24" s="15" t="n"/>
      <c r="V24" s="15" t="n"/>
      <c r="W24" s="15" t="n"/>
      <c r="X24" s="15" t="n"/>
      <c r="Y24" s="11">
        <f>IF(P24="","",SUM(P$2:P24))</f>
        <v/>
      </c>
      <c r="Z24" s="11">
        <f>IF(Y24="","",Y24-MAX(0,MAX(Y$2:Y24)))</f>
        <v/>
      </c>
    </row>
    <row r="25">
      <c r="A25" s="14" t="n"/>
      <c r="B25" s="14" t="n"/>
      <c r="C25" s="15" t="n"/>
      <c r="D25" s="15" t="n"/>
      <c r="E25" s="15" t="n"/>
      <c r="F25" s="15" t="n"/>
      <c r="G25" s="15" t="n"/>
      <c r="H25" s="16" t="n"/>
      <c r="I25" s="16" t="n"/>
      <c r="J25" s="16" t="n"/>
      <c r="K25" s="16" t="n"/>
      <c r="L25" s="17" t="n"/>
      <c r="M25" s="17" t="n"/>
      <c r="N25" s="17" t="n"/>
      <c r="O25" s="17" t="n"/>
      <c r="P25" s="11">
        <f>IF(M25="","",M25-ABS(N25)+O25)</f>
        <v/>
      </c>
      <c r="Q25" s="12">
        <f>IF(OR(P25="",L25="",L25=0),"",P25/ABS(L25))</f>
        <v/>
      </c>
      <c r="R25" s="13">
        <f>IF(P25="","",IF(P25&gt;0,"Win",IF(P25&lt;0,"Loss","Break-even")))</f>
        <v/>
      </c>
      <c r="S25" s="15" t="n"/>
      <c r="T25" s="15" t="n"/>
      <c r="U25" s="15" t="n"/>
      <c r="V25" s="15" t="n"/>
      <c r="W25" s="15" t="n"/>
      <c r="X25" s="15" t="n"/>
      <c r="Y25" s="11">
        <f>IF(P25="","",SUM(P$2:P25))</f>
        <v/>
      </c>
      <c r="Z25" s="11">
        <f>IF(Y25="","",Y25-MAX(0,MAX(Y$2:Y25)))</f>
        <v/>
      </c>
    </row>
    <row r="26">
      <c r="A26" s="14" t="n"/>
      <c r="B26" s="14" t="n"/>
      <c r="C26" s="15" t="n"/>
      <c r="D26" s="15" t="n"/>
      <c r="E26" s="15" t="n"/>
      <c r="F26" s="15" t="n"/>
      <c r="G26" s="15" t="n"/>
      <c r="H26" s="16" t="n"/>
      <c r="I26" s="16" t="n"/>
      <c r="J26" s="16" t="n"/>
      <c r="K26" s="16" t="n"/>
      <c r="L26" s="17" t="n"/>
      <c r="M26" s="17" t="n"/>
      <c r="N26" s="17" t="n"/>
      <c r="O26" s="17" t="n"/>
      <c r="P26" s="11">
        <f>IF(M26="","",M26-ABS(N26)+O26)</f>
        <v/>
      </c>
      <c r="Q26" s="12">
        <f>IF(OR(P26="",L26="",L26=0),"",P26/ABS(L26))</f>
        <v/>
      </c>
      <c r="R26" s="13">
        <f>IF(P26="","",IF(P26&gt;0,"Win",IF(P26&lt;0,"Loss","Break-even")))</f>
        <v/>
      </c>
      <c r="S26" s="15" t="n"/>
      <c r="T26" s="15" t="n"/>
      <c r="U26" s="15" t="n"/>
      <c r="V26" s="15" t="n"/>
      <c r="W26" s="15" t="n"/>
      <c r="X26" s="15" t="n"/>
      <c r="Y26" s="11">
        <f>IF(P26="","",SUM(P$2:P26))</f>
        <v/>
      </c>
      <c r="Z26" s="11">
        <f>IF(Y26="","",Y26-MAX(0,MAX(Y$2:Y26)))</f>
        <v/>
      </c>
    </row>
    <row r="27">
      <c r="A27" s="14" t="n"/>
      <c r="B27" s="14" t="n"/>
      <c r="C27" s="15" t="n"/>
      <c r="D27" s="15" t="n"/>
      <c r="E27" s="15" t="n"/>
      <c r="F27" s="15" t="n"/>
      <c r="G27" s="15" t="n"/>
      <c r="H27" s="16" t="n"/>
      <c r="I27" s="16" t="n"/>
      <c r="J27" s="16" t="n"/>
      <c r="K27" s="16" t="n"/>
      <c r="L27" s="17" t="n"/>
      <c r="M27" s="17" t="n"/>
      <c r="N27" s="17" t="n"/>
      <c r="O27" s="17" t="n"/>
      <c r="P27" s="11">
        <f>IF(M27="","",M27-ABS(N27)+O27)</f>
        <v/>
      </c>
      <c r="Q27" s="12">
        <f>IF(OR(P27="",L27="",L27=0),"",P27/ABS(L27))</f>
        <v/>
      </c>
      <c r="R27" s="13">
        <f>IF(P27="","",IF(P27&gt;0,"Win",IF(P27&lt;0,"Loss","Break-even")))</f>
        <v/>
      </c>
      <c r="S27" s="15" t="n"/>
      <c r="T27" s="15" t="n"/>
      <c r="U27" s="15" t="n"/>
      <c r="V27" s="15" t="n"/>
      <c r="W27" s="15" t="n"/>
      <c r="X27" s="15" t="n"/>
      <c r="Y27" s="11">
        <f>IF(P27="","",SUM(P$2:P27))</f>
        <v/>
      </c>
      <c r="Z27" s="11">
        <f>IF(Y27="","",Y27-MAX(0,MAX(Y$2:Y27)))</f>
        <v/>
      </c>
    </row>
    <row r="28">
      <c r="A28" s="14" t="n"/>
      <c r="B28" s="14" t="n"/>
      <c r="C28" s="15" t="n"/>
      <c r="D28" s="15" t="n"/>
      <c r="E28" s="15" t="n"/>
      <c r="F28" s="15" t="n"/>
      <c r="G28" s="15" t="n"/>
      <c r="H28" s="16" t="n"/>
      <c r="I28" s="16" t="n"/>
      <c r="J28" s="16" t="n"/>
      <c r="K28" s="16" t="n"/>
      <c r="L28" s="17" t="n"/>
      <c r="M28" s="17" t="n"/>
      <c r="N28" s="17" t="n"/>
      <c r="O28" s="17" t="n"/>
      <c r="P28" s="11">
        <f>IF(M28="","",M28-ABS(N28)+O28)</f>
        <v/>
      </c>
      <c r="Q28" s="12">
        <f>IF(OR(P28="",L28="",L28=0),"",P28/ABS(L28))</f>
        <v/>
      </c>
      <c r="R28" s="13">
        <f>IF(P28="","",IF(P28&gt;0,"Win",IF(P28&lt;0,"Loss","Break-even")))</f>
        <v/>
      </c>
      <c r="S28" s="15" t="n"/>
      <c r="T28" s="15" t="n"/>
      <c r="U28" s="15" t="n"/>
      <c r="V28" s="15" t="n"/>
      <c r="W28" s="15" t="n"/>
      <c r="X28" s="15" t="n"/>
      <c r="Y28" s="11">
        <f>IF(P28="","",SUM(P$2:P28))</f>
        <v/>
      </c>
      <c r="Z28" s="11">
        <f>IF(Y28="","",Y28-MAX(0,MAX(Y$2:Y28)))</f>
        <v/>
      </c>
    </row>
    <row r="29">
      <c r="A29" s="14" t="n"/>
      <c r="B29" s="14" t="n"/>
      <c r="C29" s="15" t="n"/>
      <c r="D29" s="15" t="n"/>
      <c r="E29" s="15" t="n"/>
      <c r="F29" s="15" t="n"/>
      <c r="G29" s="15" t="n"/>
      <c r="H29" s="16" t="n"/>
      <c r="I29" s="16" t="n"/>
      <c r="J29" s="16" t="n"/>
      <c r="K29" s="16" t="n"/>
      <c r="L29" s="17" t="n"/>
      <c r="M29" s="17" t="n"/>
      <c r="N29" s="17" t="n"/>
      <c r="O29" s="17" t="n"/>
      <c r="P29" s="11">
        <f>IF(M29="","",M29-ABS(N29)+O29)</f>
        <v/>
      </c>
      <c r="Q29" s="12">
        <f>IF(OR(P29="",L29="",L29=0),"",P29/ABS(L29))</f>
        <v/>
      </c>
      <c r="R29" s="13">
        <f>IF(P29="","",IF(P29&gt;0,"Win",IF(P29&lt;0,"Loss","Break-even")))</f>
        <v/>
      </c>
      <c r="S29" s="15" t="n"/>
      <c r="T29" s="15" t="n"/>
      <c r="U29" s="15" t="n"/>
      <c r="V29" s="15" t="n"/>
      <c r="W29" s="15" t="n"/>
      <c r="X29" s="15" t="n"/>
      <c r="Y29" s="11">
        <f>IF(P29="","",SUM(P$2:P29))</f>
        <v/>
      </c>
      <c r="Z29" s="11">
        <f>IF(Y29="","",Y29-MAX(0,MAX(Y$2:Y29)))</f>
        <v/>
      </c>
    </row>
    <row r="30">
      <c r="A30" s="14" t="n"/>
      <c r="B30" s="14" t="n"/>
      <c r="C30" s="15" t="n"/>
      <c r="D30" s="15" t="n"/>
      <c r="E30" s="15" t="n"/>
      <c r="F30" s="15" t="n"/>
      <c r="G30" s="15" t="n"/>
      <c r="H30" s="16" t="n"/>
      <c r="I30" s="16" t="n"/>
      <c r="J30" s="16" t="n"/>
      <c r="K30" s="16" t="n"/>
      <c r="L30" s="17" t="n"/>
      <c r="M30" s="17" t="n"/>
      <c r="N30" s="17" t="n"/>
      <c r="O30" s="17" t="n"/>
      <c r="P30" s="11">
        <f>IF(M30="","",M30-ABS(N30)+O30)</f>
        <v/>
      </c>
      <c r="Q30" s="12">
        <f>IF(OR(P30="",L30="",L30=0),"",P30/ABS(L30))</f>
        <v/>
      </c>
      <c r="R30" s="13">
        <f>IF(P30="","",IF(P30&gt;0,"Win",IF(P30&lt;0,"Loss","Break-even")))</f>
        <v/>
      </c>
      <c r="S30" s="15" t="n"/>
      <c r="T30" s="15" t="n"/>
      <c r="U30" s="15" t="n"/>
      <c r="V30" s="15" t="n"/>
      <c r="W30" s="15" t="n"/>
      <c r="X30" s="15" t="n"/>
      <c r="Y30" s="11">
        <f>IF(P30="","",SUM(P$2:P30))</f>
        <v/>
      </c>
      <c r="Z30" s="11">
        <f>IF(Y30="","",Y30-MAX(0,MAX(Y$2:Y30)))</f>
        <v/>
      </c>
    </row>
    <row r="31">
      <c r="A31" s="14" t="n"/>
      <c r="B31" s="14" t="n"/>
      <c r="C31" s="15" t="n"/>
      <c r="D31" s="15" t="n"/>
      <c r="E31" s="15" t="n"/>
      <c r="F31" s="15" t="n"/>
      <c r="G31" s="15" t="n"/>
      <c r="H31" s="16" t="n"/>
      <c r="I31" s="16" t="n"/>
      <c r="J31" s="16" t="n"/>
      <c r="K31" s="16" t="n"/>
      <c r="L31" s="17" t="n"/>
      <c r="M31" s="17" t="n"/>
      <c r="N31" s="17" t="n"/>
      <c r="O31" s="17" t="n"/>
      <c r="P31" s="11">
        <f>IF(M31="","",M31-ABS(N31)+O31)</f>
        <v/>
      </c>
      <c r="Q31" s="12">
        <f>IF(OR(P31="",L31="",L31=0),"",P31/ABS(L31))</f>
        <v/>
      </c>
      <c r="R31" s="13">
        <f>IF(P31="","",IF(P31&gt;0,"Win",IF(P31&lt;0,"Loss","Break-even")))</f>
        <v/>
      </c>
      <c r="S31" s="15" t="n"/>
      <c r="T31" s="15" t="n"/>
      <c r="U31" s="15" t="n"/>
      <c r="V31" s="15" t="n"/>
      <c r="W31" s="15" t="n"/>
      <c r="X31" s="15" t="n"/>
      <c r="Y31" s="11">
        <f>IF(P31="","",SUM(P$2:P31))</f>
        <v/>
      </c>
      <c r="Z31" s="11">
        <f>IF(Y31="","",Y31-MAX(0,MAX(Y$2:Y31)))</f>
        <v/>
      </c>
    </row>
    <row r="32">
      <c r="A32" s="14" t="n"/>
      <c r="B32" s="14" t="n"/>
      <c r="C32" s="15" t="n"/>
      <c r="D32" s="15" t="n"/>
      <c r="E32" s="15" t="n"/>
      <c r="F32" s="15" t="n"/>
      <c r="G32" s="15" t="n"/>
      <c r="H32" s="16" t="n"/>
      <c r="I32" s="16" t="n"/>
      <c r="J32" s="16" t="n"/>
      <c r="K32" s="16" t="n"/>
      <c r="L32" s="17" t="n"/>
      <c r="M32" s="17" t="n"/>
      <c r="N32" s="17" t="n"/>
      <c r="O32" s="17" t="n"/>
      <c r="P32" s="11">
        <f>IF(M32="","",M32-ABS(N32)+O32)</f>
        <v/>
      </c>
      <c r="Q32" s="12">
        <f>IF(OR(P32="",L32="",L32=0),"",P32/ABS(L32))</f>
        <v/>
      </c>
      <c r="R32" s="13">
        <f>IF(P32="","",IF(P32&gt;0,"Win",IF(P32&lt;0,"Loss","Break-even")))</f>
        <v/>
      </c>
      <c r="S32" s="15" t="n"/>
      <c r="T32" s="15" t="n"/>
      <c r="U32" s="15" t="n"/>
      <c r="V32" s="15" t="n"/>
      <c r="W32" s="15" t="n"/>
      <c r="X32" s="15" t="n"/>
      <c r="Y32" s="11">
        <f>IF(P32="","",SUM(P$2:P32))</f>
        <v/>
      </c>
      <c r="Z32" s="11">
        <f>IF(Y32="","",Y32-MAX(0,MAX(Y$2:Y32)))</f>
        <v/>
      </c>
    </row>
    <row r="33">
      <c r="A33" s="14" t="n"/>
      <c r="B33" s="14" t="n"/>
      <c r="C33" s="15" t="n"/>
      <c r="D33" s="15" t="n"/>
      <c r="E33" s="15" t="n"/>
      <c r="F33" s="15" t="n"/>
      <c r="G33" s="15" t="n"/>
      <c r="H33" s="16" t="n"/>
      <c r="I33" s="16" t="n"/>
      <c r="J33" s="16" t="n"/>
      <c r="K33" s="16" t="n"/>
      <c r="L33" s="17" t="n"/>
      <c r="M33" s="17" t="n"/>
      <c r="N33" s="17" t="n"/>
      <c r="O33" s="17" t="n"/>
      <c r="P33" s="11">
        <f>IF(M33="","",M33-ABS(N33)+O33)</f>
        <v/>
      </c>
      <c r="Q33" s="12">
        <f>IF(OR(P33="",L33="",L33=0),"",P33/ABS(L33))</f>
        <v/>
      </c>
      <c r="R33" s="13">
        <f>IF(P33="","",IF(P33&gt;0,"Win",IF(P33&lt;0,"Loss","Break-even")))</f>
        <v/>
      </c>
      <c r="S33" s="15" t="n"/>
      <c r="T33" s="15" t="n"/>
      <c r="U33" s="15" t="n"/>
      <c r="V33" s="15" t="n"/>
      <c r="W33" s="15" t="n"/>
      <c r="X33" s="15" t="n"/>
      <c r="Y33" s="11">
        <f>IF(P33="","",SUM(P$2:P33))</f>
        <v/>
      </c>
      <c r="Z33" s="11">
        <f>IF(Y33="","",Y33-MAX(0,MAX(Y$2:Y33)))</f>
        <v/>
      </c>
    </row>
    <row r="34">
      <c r="A34" s="14" t="n"/>
      <c r="B34" s="14" t="n"/>
      <c r="C34" s="15" t="n"/>
      <c r="D34" s="15" t="n"/>
      <c r="E34" s="15" t="n"/>
      <c r="F34" s="15" t="n"/>
      <c r="G34" s="15" t="n"/>
      <c r="H34" s="16" t="n"/>
      <c r="I34" s="16" t="n"/>
      <c r="J34" s="16" t="n"/>
      <c r="K34" s="16" t="n"/>
      <c r="L34" s="17" t="n"/>
      <c r="M34" s="17" t="n"/>
      <c r="N34" s="17" t="n"/>
      <c r="O34" s="17" t="n"/>
      <c r="P34" s="11">
        <f>IF(M34="","",M34-ABS(N34)+O34)</f>
        <v/>
      </c>
      <c r="Q34" s="12">
        <f>IF(OR(P34="",L34="",L34=0),"",P34/ABS(L34))</f>
        <v/>
      </c>
      <c r="R34" s="13">
        <f>IF(P34="","",IF(P34&gt;0,"Win",IF(P34&lt;0,"Loss","Break-even")))</f>
        <v/>
      </c>
      <c r="S34" s="15" t="n"/>
      <c r="T34" s="15" t="n"/>
      <c r="U34" s="15" t="n"/>
      <c r="V34" s="15" t="n"/>
      <c r="W34" s="15" t="n"/>
      <c r="X34" s="15" t="n"/>
      <c r="Y34" s="11">
        <f>IF(P34="","",SUM(P$2:P34))</f>
        <v/>
      </c>
      <c r="Z34" s="11">
        <f>IF(Y34="","",Y34-MAX(0,MAX(Y$2:Y34)))</f>
        <v/>
      </c>
    </row>
    <row r="35">
      <c r="A35" s="14" t="n"/>
      <c r="B35" s="14" t="n"/>
      <c r="C35" s="15" t="n"/>
      <c r="D35" s="15" t="n"/>
      <c r="E35" s="15" t="n"/>
      <c r="F35" s="15" t="n"/>
      <c r="G35" s="15" t="n"/>
      <c r="H35" s="16" t="n"/>
      <c r="I35" s="16" t="n"/>
      <c r="J35" s="16" t="n"/>
      <c r="K35" s="16" t="n"/>
      <c r="L35" s="17" t="n"/>
      <c r="M35" s="17" t="n"/>
      <c r="N35" s="17" t="n"/>
      <c r="O35" s="17" t="n"/>
      <c r="P35" s="11">
        <f>IF(M35="","",M35-ABS(N35)+O35)</f>
        <v/>
      </c>
      <c r="Q35" s="12">
        <f>IF(OR(P35="",L35="",L35=0),"",P35/ABS(L35))</f>
        <v/>
      </c>
      <c r="R35" s="13">
        <f>IF(P35="","",IF(P35&gt;0,"Win",IF(P35&lt;0,"Loss","Break-even")))</f>
        <v/>
      </c>
      <c r="S35" s="15" t="n"/>
      <c r="T35" s="15" t="n"/>
      <c r="U35" s="15" t="n"/>
      <c r="V35" s="15" t="n"/>
      <c r="W35" s="15" t="n"/>
      <c r="X35" s="15" t="n"/>
      <c r="Y35" s="11">
        <f>IF(P35="","",SUM(P$2:P35))</f>
        <v/>
      </c>
      <c r="Z35" s="11">
        <f>IF(Y35="","",Y35-MAX(0,MAX(Y$2:Y35)))</f>
        <v/>
      </c>
    </row>
    <row r="36">
      <c r="A36" s="14" t="n"/>
      <c r="B36" s="14" t="n"/>
      <c r="C36" s="15" t="n"/>
      <c r="D36" s="15" t="n"/>
      <c r="E36" s="15" t="n"/>
      <c r="F36" s="15" t="n"/>
      <c r="G36" s="15" t="n"/>
      <c r="H36" s="16" t="n"/>
      <c r="I36" s="16" t="n"/>
      <c r="J36" s="16" t="n"/>
      <c r="K36" s="16" t="n"/>
      <c r="L36" s="17" t="n"/>
      <c r="M36" s="17" t="n"/>
      <c r="N36" s="17" t="n"/>
      <c r="O36" s="17" t="n"/>
      <c r="P36" s="11">
        <f>IF(M36="","",M36-ABS(N36)+O36)</f>
        <v/>
      </c>
      <c r="Q36" s="12">
        <f>IF(OR(P36="",L36="",L36=0),"",P36/ABS(L36))</f>
        <v/>
      </c>
      <c r="R36" s="13">
        <f>IF(P36="","",IF(P36&gt;0,"Win",IF(P36&lt;0,"Loss","Break-even")))</f>
        <v/>
      </c>
      <c r="S36" s="15" t="n"/>
      <c r="T36" s="15" t="n"/>
      <c r="U36" s="15" t="n"/>
      <c r="V36" s="15" t="n"/>
      <c r="W36" s="15" t="n"/>
      <c r="X36" s="15" t="n"/>
      <c r="Y36" s="11">
        <f>IF(P36="","",SUM(P$2:P36))</f>
        <v/>
      </c>
      <c r="Z36" s="11">
        <f>IF(Y36="","",Y36-MAX(0,MAX(Y$2:Y36)))</f>
        <v/>
      </c>
    </row>
    <row r="37">
      <c r="A37" s="14" t="n"/>
      <c r="B37" s="14" t="n"/>
      <c r="C37" s="15" t="n"/>
      <c r="D37" s="15" t="n"/>
      <c r="E37" s="15" t="n"/>
      <c r="F37" s="15" t="n"/>
      <c r="G37" s="15" t="n"/>
      <c r="H37" s="16" t="n"/>
      <c r="I37" s="16" t="n"/>
      <c r="J37" s="16" t="n"/>
      <c r="K37" s="16" t="n"/>
      <c r="L37" s="17" t="n"/>
      <c r="M37" s="17" t="n"/>
      <c r="N37" s="17" t="n"/>
      <c r="O37" s="17" t="n"/>
      <c r="P37" s="11">
        <f>IF(M37="","",M37-ABS(N37)+O37)</f>
        <v/>
      </c>
      <c r="Q37" s="12">
        <f>IF(OR(P37="",L37="",L37=0),"",P37/ABS(L37))</f>
        <v/>
      </c>
      <c r="R37" s="13">
        <f>IF(P37="","",IF(P37&gt;0,"Win",IF(P37&lt;0,"Loss","Break-even")))</f>
        <v/>
      </c>
      <c r="S37" s="15" t="n"/>
      <c r="T37" s="15" t="n"/>
      <c r="U37" s="15" t="n"/>
      <c r="V37" s="15" t="n"/>
      <c r="W37" s="15" t="n"/>
      <c r="X37" s="15" t="n"/>
      <c r="Y37" s="11">
        <f>IF(P37="","",SUM(P$2:P37))</f>
        <v/>
      </c>
      <c r="Z37" s="11">
        <f>IF(Y37="","",Y37-MAX(0,MAX(Y$2:Y37)))</f>
        <v/>
      </c>
    </row>
    <row r="38">
      <c r="A38" s="14" t="n"/>
      <c r="B38" s="14" t="n"/>
      <c r="C38" s="15" t="n"/>
      <c r="D38" s="15" t="n"/>
      <c r="E38" s="15" t="n"/>
      <c r="F38" s="15" t="n"/>
      <c r="G38" s="15" t="n"/>
      <c r="H38" s="16" t="n"/>
      <c r="I38" s="16" t="n"/>
      <c r="J38" s="16" t="n"/>
      <c r="K38" s="16" t="n"/>
      <c r="L38" s="17" t="n"/>
      <c r="M38" s="17" t="n"/>
      <c r="N38" s="17" t="n"/>
      <c r="O38" s="17" t="n"/>
      <c r="P38" s="11">
        <f>IF(M38="","",M38-ABS(N38)+O38)</f>
        <v/>
      </c>
      <c r="Q38" s="12">
        <f>IF(OR(P38="",L38="",L38=0),"",P38/ABS(L38))</f>
        <v/>
      </c>
      <c r="R38" s="13">
        <f>IF(P38="","",IF(P38&gt;0,"Win",IF(P38&lt;0,"Loss","Break-even")))</f>
        <v/>
      </c>
      <c r="S38" s="15" t="n"/>
      <c r="T38" s="15" t="n"/>
      <c r="U38" s="15" t="n"/>
      <c r="V38" s="15" t="n"/>
      <c r="W38" s="15" t="n"/>
      <c r="X38" s="15" t="n"/>
      <c r="Y38" s="11">
        <f>IF(P38="","",SUM(P$2:P38))</f>
        <v/>
      </c>
      <c r="Z38" s="11">
        <f>IF(Y38="","",Y38-MAX(0,MAX(Y$2:Y38)))</f>
        <v/>
      </c>
    </row>
    <row r="39">
      <c r="A39" s="14" t="n"/>
      <c r="B39" s="14" t="n"/>
      <c r="C39" s="15" t="n"/>
      <c r="D39" s="15" t="n"/>
      <c r="E39" s="15" t="n"/>
      <c r="F39" s="15" t="n"/>
      <c r="G39" s="15" t="n"/>
      <c r="H39" s="16" t="n"/>
      <c r="I39" s="16" t="n"/>
      <c r="J39" s="16" t="n"/>
      <c r="K39" s="16" t="n"/>
      <c r="L39" s="17" t="n"/>
      <c r="M39" s="17" t="n"/>
      <c r="N39" s="17" t="n"/>
      <c r="O39" s="17" t="n"/>
      <c r="P39" s="11">
        <f>IF(M39="","",M39-ABS(N39)+O39)</f>
        <v/>
      </c>
      <c r="Q39" s="12">
        <f>IF(OR(P39="",L39="",L39=0),"",P39/ABS(L39))</f>
        <v/>
      </c>
      <c r="R39" s="13">
        <f>IF(P39="","",IF(P39&gt;0,"Win",IF(P39&lt;0,"Loss","Break-even")))</f>
        <v/>
      </c>
      <c r="S39" s="15" t="n"/>
      <c r="T39" s="15" t="n"/>
      <c r="U39" s="15" t="n"/>
      <c r="V39" s="15" t="n"/>
      <c r="W39" s="15" t="n"/>
      <c r="X39" s="15" t="n"/>
      <c r="Y39" s="11">
        <f>IF(P39="","",SUM(P$2:P39))</f>
        <v/>
      </c>
      <c r="Z39" s="11">
        <f>IF(Y39="","",Y39-MAX(0,MAX(Y$2:Y39)))</f>
        <v/>
      </c>
    </row>
    <row r="40">
      <c r="A40" s="14" t="n"/>
      <c r="B40" s="14" t="n"/>
      <c r="C40" s="15" t="n"/>
      <c r="D40" s="15" t="n"/>
      <c r="E40" s="15" t="n"/>
      <c r="F40" s="15" t="n"/>
      <c r="G40" s="15" t="n"/>
      <c r="H40" s="16" t="n"/>
      <c r="I40" s="16" t="n"/>
      <c r="J40" s="16" t="n"/>
      <c r="K40" s="16" t="n"/>
      <c r="L40" s="17" t="n"/>
      <c r="M40" s="17" t="n"/>
      <c r="N40" s="17" t="n"/>
      <c r="O40" s="17" t="n"/>
      <c r="P40" s="11">
        <f>IF(M40="","",M40-ABS(N40)+O40)</f>
        <v/>
      </c>
      <c r="Q40" s="12">
        <f>IF(OR(P40="",L40="",L40=0),"",P40/ABS(L40))</f>
        <v/>
      </c>
      <c r="R40" s="13">
        <f>IF(P40="","",IF(P40&gt;0,"Win",IF(P40&lt;0,"Loss","Break-even")))</f>
        <v/>
      </c>
      <c r="S40" s="15" t="n"/>
      <c r="T40" s="15" t="n"/>
      <c r="U40" s="15" t="n"/>
      <c r="V40" s="15" t="n"/>
      <c r="W40" s="15" t="n"/>
      <c r="X40" s="15" t="n"/>
      <c r="Y40" s="11">
        <f>IF(P40="","",SUM(P$2:P40))</f>
        <v/>
      </c>
      <c r="Z40" s="11">
        <f>IF(Y40="","",Y40-MAX(0,MAX(Y$2:Y40)))</f>
        <v/>
      </c>
    </row>
    <row r="41">
      <c r="A41" s="14" t="n"/>
      <c r="B41" s="14" t="n"/>
      <c r="C41" s="15" t="n"/>
      <c r="D41" s="15" t="n"/>
      <c r="E41" s="15" t="n"/>
      <c r="F41" s="15" t="n"/>
      <c r="G41" s="15" t="n"/>
      <c r="H41" s="16" t="n"/>
      <c r="I41" s="16" t="n"/>
      <c r="J41" s="16" t="n"/>
      <c r="K41" s="16" t="n"/>
      <c r="L41" s="17" t="n"/>
      <c r="M41" s="17" t="n"/>
      <c r="N41" s="17" t="n"/>
      <c r="O41" s="17" t="n"/>
      <c r="P41" s="11">
        <f>IF(M41="","",M41-ABS(N41)+O41)</f>
        <v/>
      </c>
      <c r="Q41" s="12">
        <f>IF(OR(P41="",L41="",L41=0),"",P41/ABS(L41))</f>
        <v/>
      </c>
      <c r="R41" s="13">
        <f>IF(P41="","",IF(P41&gt;0,"Win",IF(P41&lt;0,"Loss","Break-even")))</f>
        <v/>
      </c>
      <c r="S41" s="15" t="n"/>
      <c r="T41" s="15" t="n"/>
      <c r="U41" s="15" t="n"/>
      <c r="V41" s="15" t="n"/>
      <c r="W41" s="15" t="n"/>
      <c r="X41" s="15" t="n"/>
      <c r="Y41" s="11">
        <f>IF(P41="","",SUM(P$2:P41))</f>
        <v/>
      </c>
      <c r="Z41" s="11">
        <f>IF(Y41="","",Y41-MAX(0,MAX(Y$2:Y41)))</f>
        <v/>
      </c>
    </row>
    <row r="42">
      <c r="A42" s="14" t="n"/>
      <c r="B42" s="14" t="n"/>
      <c r="C42" s="15" t="n"/>
      <c r="D42" s="15" t="n"/>
      <c r="E42" s="15" t="n"/>
      <c r="F42" s="15" t="n"/>
      <c r="G42" s="15" t="n"/>
      <c r="H42" s="16" t="n"/>
      <c r="I42" s="16" t="n"/>
      <c r="J42" s="16" t="n"/>
      <c r="K42" s="16" t="n"/>
      <c r="L42" s="17" t="n"/>
      <c r="M42" s="17" t="n"/>
      <c r="N42" s="17" t="n"/>
      <c r="O42" s="17" t="n"/>
      <c r="P42" s="11">
        <f>IF(M42="","",M42-ABS(N42)+O42)</f>
        <v/>
      </c>
      <c r="Q42" s="12">
        <f>IF(OR(P42="",L42="",L42=0),"",P42/ABS(L42))</f>
        <v/>
      </c>
      <c r="R42" s="13">
        <f>IF(P42="","",IF(P42&gt;0,"Win",IF(P42&lt;0,"Loss","Break-even")))</f>
        <v/>
      </c>
      <c r="S42" s="15" t="n"/>
      <c r="T42" s="15" t="n"/>
      <c r="U42" s="15" t="n"/>
      <c r="V42" s="15" t="n"/>
      <c r="W42" s="15" t="n"/>
      <c r="X42" s="15" t="n"/>
      <c r="Y42" s="11">
        <f>IF(P42="","",SUM(P$2:P42))</f>
        <v/>
      </c>
      <c r="Z42" s="11">
        <f>IF(Y42="","",Y42-MAX(0,MAX(Y$2:Y42)))</f>
        <v/>
      </c>
    </row>
    <row r="43">
      <c r="A43" s="14" t="n"/>
      <c r="B43" s="14" t="n"/>
      <c r="C43" s="15" t="n"/>
      <c r="D43" s="15" t="n"/>
      <c r="E43" s="15" t="n"/>
      <c r="F43" s="15" t="n"/>
      <c r="G43" s="15" t="n"/>
      <c r="H43" s="16" t="n"/>
      <c r="I43" s="16" t="n"/>
      <c r="J43" s="16" t="n"/>
      <c r="K43" s="16" t="n"/>
      <c r="L43" s="17" t="n"/>
      <c r="M43" s="17" t="n"/>
      <c r="N43" s="17" t="n"/>
      <c r="O43" s="17" t="n"/>
      <c r="P43" s="11">
        <f>IF(M43="","",M43-ABS(N43)+O43)</f>
        <v/>
      </c>
      <c r="Q43" s="12">
        <f>IF(OR(P43="",L43="",L43=0),"",P43/ABS(L43))</f>
        <v/>
      </c>
      <c r="R43" s="13">
        <f>IF(P43="","",IF(P43&gt;0,"Win",IF(P43&lt;0,"Loss","Break-even")))</f>
        <v/>
      </c>
      <c r="S43" s="15" t="n"/>
      <c r="T43" s="15" t="n"/>
      <c r="U43" s="15" t="n"/>
      <c r="V43" s="15" t="n"/>
      <c r="W43" s="15" t="n"/>
      <c r="X43" s="15" t="n"/>
      <c r="Y43" s="11">
        <f>IF(P43="","",SUM(P$2:P43))</f>
        <v/>
      </c>
      <c r="Z43" s="11">
        <f>IF(Y43="","",Y43-MAX(0,MAX(Y$2:Y43)))</f>
        <v/>
      </c>
    </row>
    <row r="44">
      <c r="A44" s="14" t="n"/>
      <c r="B44" s="14" t="n"/>
      <c r="C44" s="15" t="n"/>
      <c r="D44" s="15" t="n"/>
      <c r="E44" s="15" t="n"/>
      <c r="F44" s="15" t="n"/>
      <c r="G44" s="15" t="n"/>
      <c r="H44" s="16" t="n"/>
      <c r="I44" s="16" t="n"/>
      <c r="J44" s="16" t="n"/>
      <c r="K44" s="16" t="n"/>
      <c r="L44" s="17" t="n"/>
      <c r="M44" s="17" t="n"/>
      <c r="N44" s="17" t="n"/>
      <c r="O44" s="17" t="n"/>
      <c r="P44" s="11">
        <f>IF(M44="","",M44-ABS(N44)+O44)</f>
        <v/>
      </c>
      <c r="Q44" s="12">
        <f>IF(OR(P44="",L44="",L44=0),"",P44/ABS(L44))</f>
        <v/>
      </c>
      <c r="R44" s="13">
        <f>IF(P44="","",IF(P44&gt;0,"Win",IF(P44&lt;0,"Loss","Break-even")))</f>
        <v/>
      </c>
      <c r="S44" s="15" t="n"/>
      <c r="T44" s="15" t="n"/>
      <c r="U44" s="15" t="n"/>
      <c r="V44" s="15" t="n"/>
      <c r="W44" s="15" t="n"/>
      <c r="X44" s="15" t="n"/>
      <c r="Y44" s="11">
        <f>IF(P44="","",SUM(P$2:P44))</f>
        <v/>
      </c>
      <c r="Z44" s="11">
        <f>IF(Y44="","",Y44-MAX(0,MAX(Y$2:Y44)))</f>
        <v/>
      </c>
    </row>
    <row r="45">
      <c r="A45" s="14" t="n"/>
      <c r="B45" s="14" t="n"/>
      <c r="C45" s="15" t="n"/>
      <c r="D45" s="15" t="n"/>
      <c r="E45" s="15" t="n"/>
      <c r="F45" s="15" t="n"/>
      <c r="G45" s="15" t="n"/>
      <c r="H45" s="16" t="n"/>
      <c r="I45" s="16" t="n"/>
      <c r="J45" s="16" t="n"/>
      <c r="K45" s="16" t="n"/>
      <c r="L45" s="17" t="n"/>
      <c r="M45" s="17" t="n"/>
      <c r="N45" s="17" t="n"/>
      <c r="O45" s="17" t="n"/>
      <c r="P45" s="11">
        <f>IF(M45="","",M45-ABS(N45)+O45)</f>
        <v/>
      </c>
      <c r="Q45" s="12">
        <f>IF(OR(P45="",L45="",L45=0),"",P45/ABS(L45))</f>
        <v/>
      </c>
      <c r="R45" s="13">
        <f>IF(P45="","",IF(P45&gt;0,"Win",IF(P45&lt;0,"Loss","Break-even")))</f>
        <v/>
      </c>
      <c r="S45" s="15" t="n"/>
      <c r="T45" s="15" t="n"/>
      <c r="U45" s="15" t="n"/>
      <c r="V45" s="15" t="n"/>
      <c r="W45" s="15" t="n"/>
      <c r="X45" s="15" t="n"/>
      <c r="Y45" s="11">
        <f>IF(P45="","",SUM(P$2:P45))</f>
        <v/>
      </c>
      <c r="Z45" s="11">
        <f>IF(Y45="","",Y45-MAX(0,MAX(Y$2:Y45)))</f>
        <v/>
      </c>
    </row>
    <row r="46">
      <c r="A46" s="14" t="n"/>
      <c r="B46" s="14" t="n"/>
      <c r="C46" s="15" t="n"/>
      <c r="D46" s="15" t="n"/>
      <c r="E46" s="15" t="n"/>
      <c r="F46" s="15" t="n"/>
      <c r="G46" s="15" t="n"/>
      <c r="H46" s="16" t="n"/>
      <c r="I46" s="16" t="n"/>
      <c r="J46" s="16" t="n"/>
      <c r="K46" s="16" t="n"/>
      <c r="L46" s="17" t="n"/>
      <c r="M46" s="17" t="n"/>
      <c r="N46" s="17" t="n"/>
      <c r="O46" s="17" t="n"/>
      <c r="P46" s="11">
        <f>IF(M46="","",M46-ABS(N46)+O46)</f>
        <v/>
      </c>
      <c r="Q46" s="12">
        <f>IF(OR(P46="",L46="",L46=0),"",P46/ABS(L46))</f>
        <v/>
      </c>
      <c r="R46" s="13">
        <f>IF(P46="","",IF(P46&gt;0,"Win",IF(P46&lt;0,"Loss","Break-even")))</f>
        <v/>
      </c>
      <c r="S46" s="15" t="n"/>
      <c r="T46" s="15" t="n"/>
      <c r="U46" s="15" t="n"/>
      <c r="V46" s="15" t="n"/>
      <c r="W46" s="15" t="n"/>
      <c r="X46" s="15" t="n"/>
      <c r="Y46" s="11">
        <f>IF(P46="","",SUM(P$2:P46))</f>
        <v/>
      </c>
      <c r="Z46" s="11">
        <f>IF(Y46="","",Y46-MAX(0,MAX(Y$2:Y46)))</f>
        <v/>
      </c>
    </row>
    <row r="47">
      <c r="A47" s="14" t="n"/>
      <c r="B47" s="14" t="n"/>
      <c r="C47" s="15" t="n"/>
      <c r="D47" s="15" t="n"/>
      <c r="E47" s="15" t="n"/>
      <c r="F47" s="15" t="n"/>
      <c r="G47" s="15" t="n"/>
      <c r="H47" s="16" t="n"/>
      <c r="I47" s="16" t="n"/>
      <c r="J47" s="16" t="n"/>
      <c r="K47" s="16" t="n"/>
      <c r="L47" s="17" t="n"/>
      <c r="M47" s="17" t="n"/>
      <c r="N47" s="17" t="n"/>
      <c r="O47" s="17" t="n"/>
      <c r="P47" s="11">
        <f>IF(M47="","",M47-ABS(N47)+O47)</f>
        <v/>
      </c>
      <c r="Q47" s="12">
        <f>IF(OR(P47="",L47="",L47=0),"",P47/ABS(L47))</f>
        <v/>
      </c>
      <c r="R47" s="13">
        <f>IF(P47="","",IF(P47&gt;0,"Win",IF(P47&lt;0,"Loss","Break-even")))</f>
        <v/>
      </c>
      <c r="S47" s="15" t="n"/>
      <c r="T47" s="15" t="n"/>
      <c r="U47" s="15" t="n"/>
      <c r="V47" s="15" t="n"/>
      <c r="W47" s="15" t="n"/>
      <c r="X47" s="15" t="n"/>
      <c r="Y47" s="11">
        <f>IF(P47="","",SUM(P$2:P47))</f>
        <v/>
      </c>
      <c r="Z47" s="11">
        <f>IF(Y47="","",Y47-MAX(0,MAX(Y$2:Y47)))</f>
        <v/>
      </c>
    </row>
    <row r="48">
      <c r="A48" s="14" t="n"/>
      <c r="B48" s="14" t="n"/>
      <c r="C48" s="15" t="n"/>
      <c r="D48" s="15" t="n"/>
      <c r="E48" s="15" t="n"/>
      <c r="F48" s="15" t="n"/>
      <c r="G48" s="15" t="n"/>
      <c r="H48" s="16" t="n"/>
      <c r="I48" s="16" t="n"/>
      <c r="J48" s="16" t="n"/>
      <c r="K48" s="16" t="n"/>
      <c r="L48" s="17" t="n"/>
      <c r="M48" s="17" t="n"/>
      <c r="N48" s="17" t="n"/>
      <c r="O48" s="17" t="n"/>
      <c r="P48" s="11">
        <f>IF(M48="","",M48-ABS(N48)+O48)</f>
        <v/>
      </c>
      <c r="Q48" s="12">
        <f>IF(OR(P48="",L48="",L48=0),"",P48/ABS(L48))</f>
        <v/>
      </c>
      <c r="R48" s="13">
        <f>IF(P48="","",IF(P48&gt;0,"Win",IF(P48&lt;0,"Loss","Break-even")))</f>
        <v/>
      </c>
      <c r="S48" s="15" t="n"/>
      <c r="T48" s="15" t="n"/>
      <c r="U48" s="15" t="n"/>
      <c r="V48" s="15" t="n"/>
      <c r="W48" s="15" t="n"/>
      <c r="X48" s="15" t="n"/>
      <c r="Y48" s="11">
        <f>IF(P48="","",SUM(P$2:P48))</f>
        <v/>
      </c>
      <c r="Z48" s="11">
        <f>IF(Y48="","",Y48-MAX(0,MAX(Y$2:Y48)))</f>
        <v/>
      </c>
    </row>
    <row r="49">
      <c r="A49" s="14" t="n"/>
      <c r="B49" s="14" t="n"/>
      <c r="C49" s="15" t="n"/>
      <c r="D49" s="15" t="n"/>
      <c r="E49" s="15" t="n"/>
      <c r="F49" s="15" t="n"/>
      <c r="G49" s="15" t="n"/>
      <c r="H49" s="16" t="n"/>
      <c r="I49" s="16" t="n"/>
      <c r="J49" s="16" t="n"/>
      <c r="K49" s="16" t="n"/>
      <c r="L49" s="17" t="n"/>
      <c r="M49" s="17" t="n"/>
      <c r="N49" s="17" t="n"/>
      <c r="O49" s="17" t="n"/>
      <c r="P49" s="11">
        <f>IF(M49="","",M49-ABS(N49)+O49)</f>
        <v/>
      </c>
      <c r="Q49" s="12">
        <f>IF(OR(P49="",L49="",L49=0),"",P49/ABS(L49))</f>
        <v/>
      </c>
      <c r="R49" s="13">
        <f>IF(P49="","",IF(P49&gt;0,"Win",IF(P49&lt;0,"Loss","Break-even")))</f>
        <v/>
      </c>
      <c r="S49" s="15" t="n"/>
      <c r="T49" s="15" t="n"/>
      <c r="U49" s="15" t="n"/>
      <c r="V49" s="15" t="n"/>
      <c r="W49" s="15" t="n"/>
      <c r="X49" s="15" t="n"/>
      <c r="Y49" s="11">
        <f>IF(P49="","",SUM(P$2:P49))</f>
        <v/>
      </c>
      <c r="Z49" s="11">
        <f>IF(Y49="","",Y49-MAX(0,MAX(Y$2:Y49)))</f>
        <v/>
      </c>
    </row>
    <row r="50">
      <c r="A50" s="14" t="n"/>
      <c r="B50" s="14" t="n"/>
      <c r="C50" s="15" t="n"/>
      <c r="D50" s="15" t="n"/>
      <c r="E50" s="15" t="n"/>
      <c r="F50" s="15" t="n"/>
      <c r="G50" s="15" t="n"/>
      <c r="H50" s="16" t="n"/>
      <c r="I50" s="16" t="n"/>
      <c r="J50" s="16" t="n"/>
      <c r="K50" s="16" t="n"/>
      <c r="L50" s="17" t="n"/>
      <c r="M50" s="17" t="n"/>
      <c r="N50" s="17" t="n"/>
      <c r="O50" s="17" t="n"/>
      <c r="P50" s="11">
        <f>IF(M50="","",M50-ABS(N50)+O50)</f>
        <v/>
      </c>
      <c r="Q50" s="12">
        <f>IF(OR(P50="",L50="",L50=0),"",P50/ABS(L50))</f>
        <v/>
      </c>
      <c r="R50" s="13">
        <f>IF(P50="","",IF(P50&gt;0,"Win",IF(P50&lt;0,"Loss","Break-even")))</f>
        <v/>
      </c>
      <c r="S50" s="15" t="n"/>
      <c r="T50" s="15" t="n"/>
      <c r="U50" s="15" t="n"/>
      <c r="V50" s="15" t="n"/>
      <c r="W50" s="15" t="n"/>
      <c r="X50" s="15" t="n"/>
      <c r="Y50" s="11">
        <f>IF(P50="","",SUM(P$2:P50))</f>
        <v/>
      </c>
      <c r="Z50" s="11">
        <f>IF(Y50="","",Y50-MAX(0,MAX(Y$2:Y50)))</f>
        <v/>
      </c>
    </row>
    <row r="51">
      <c r="A51" s="14" t="n"/>
      <c r="B51" s="14" t="n"/>
      <c r="C51" s="15" t="n"/>
      <c r="D51" s="15" t="n"/>
      <c r="E51" s="15" t="n"/>
      <c r="F51" s="15" t="n"/>
      <c r="G51" s="15" t="n"/>
      <c r="H51" s="16" t="n"/>
      <c r="I51" s="16" t="n"/>
      <c r="J51" s="16" t="n"/>
      <c r="K51" s="16" t="n"/>
      <c r="L51" s="17" t="n"/>
      <c r="M51" s="17" t="n"/>
      <c r="N51" s="17" t="n"/>
      <c r="O51" s="17" t="n"/>
      <c r="P51" s="11">
        <f>IF(M51="","",M51-ABS(N51)+O51)</f>
        <v/>
      </c>
      <c r="Q51" s="12">
        <f>IF(OR(P51="",L51="",L51=0),"",P51/ABS(L51))</f>
        <v/>
      </c>
      <c r="R51" s="13">
        <f>IF(P51="","",IF(P51&gt;0,"Win",IF(P51&lt;0,"Loss","Break-even")))</f>
        <v/>
      </c>
      <c r="S51" s="15" t="n"/>
      <c r="T51" s="15" t="n"/>
      <c r="U51" s="15" t="n"/>
      <c r="V51" s="15" t="n"/>
      <c r="W51" s="15" t="n"/>
      <c r="X51" s="15" t="n"/>
      <c r="Y51" s="11">
        <f>IF(P51="","",SUM(P$2:P51))</f>
        <v/>
      </c>
      <c r="Z51" s="11">
        <f>IF(Y51="","",Y51-MAX(0,MAX(Y$2:Y51)))</f>
        <v/>
      </c>
    </row>
    <row r="52">
      <c r="A52" s="14" t="n"/>
      <c r="B52" s="14" t="n"/>
      <c r="C52" s="15" t="n"/>
      <c r="D52" s="15" t="n"/>
      <c r="E52" s="15" t="n"/>
      <c r="F52" s="15" t="n"/>
      <c r="G52" s="15" t="n"/>
      <c r="H52" s="16" t="n"/>
      <c r="I52" s="16" t="n"/>
      <c r="J52" s="16" t="n"/>
      <c r="K52" s="16" t="n"/>
      <c r="L52" s="17" t="n"/>
      <c r="M52" s="17" t="n"/>
      <c r="N52" s="17" t="n"/>
      <c r="O52" s="17" t="n"/>
      <c r="P52" s="11">
        <f>IF(M52="","",M52-ABS(N52)+O52)</f>
        <v/>
      </c>
      <c r="Q52" s="12">
        <f>IF(OR(P52="",L52="",L52=0),"",P52/ABS(L52))</f>
        <v/>
      </c>
      <c r="R52" s="13">
        <f>IF(P52="","",IF(P52&gt;0,"Win",IF(P52&lt;0,"Loss","Break-even")))</f>
        <v/>
      </c>
      <c r="S52" s="15" t="n"/>
      <c r="T52" s="15" t="n"/>
      <c r="U52" s="15" t="n"/>
      <c r="V52" s="15" t="n"/>
      <c r="W52" s="15" t="n"/>
      <c r="X52" s="15" t="n"/>
      <c r="Y52" s="11">
        <f>IF(P52="","",SUM(P$2:P52))</f>
        <v/>
      </c>
      <c r="Z52" s="11">
        <f>IF(Y52="","",Y52-MAX(0,MAX(Y$2:Y52)))</f>
        <v/>
      </c>
    </row>
    <row r="53">
      <c r="A53" s="14" t="n"/>
      <c r="B53" s="14" t="n"/>
      <c r="C53" s="15" t="n"/>
      <c r="D53" s="15" t="n"/>
      <c r="E53" s="15" t="n"/>
      <c r="F53" s="15" t="n"/>
      <c r="G53" s="15" t="n"/>
      <c r="H53" s="16" t="n"/>
      <c r="I53" s="16" t="n"/>
      <c r="J53" s="16" t="n"/>
      <c r="K53" s="16" t="n"/>
      <c r="L53" s="17" t="n"/>
      <c r="M53" s="17" t="n"/>
      <c r="N53" s="17" t="n"/>
      <c r="O53" s="17" t="n"/>
      <c r="P53" s="11">
        <f>IF(M53="","",M53-ABS(N53)+O53)</f>
        <v/>
      </c>
      <c r="Q53" s="12">
        <f>IF(OR(P53="",L53="",L53=0),"",P53/ABS(L53))</f>
        <v/>
      </c>
      <c r="R53" s="13">
        <f>IF(P53="","",IF(P53&gt;0,"Win",IF(P53&lt;0,"Loss","Break-even")))</f>
        <v/>
      </c>
      <c r="S53" s="15" t="n"/>
      <c r="T53" s="15" t="n"/>
      <c r="U53" s="15" t="n"/>
      <c r="V53" s="15" t="n"/>
      <c r="W53" s="15" t="n"/>
      <c r="X53" s="15" t="n"/>
      <c r="Y53" s="11">
        <f>IF(P53="","",SUM(P$2:P53))</f>
        <v/>
      </c>
      <c r="Z53" s="11">
        <f>IF(Y53="","",Y53-MAX(0,MAX(Y$2:Y53)))</f>
        <v/>
      </c>
    </row>
    <row r="54">
      <c r="A54" s="14" t="n"/>
      <c r="B54" s="14" t="n"/>
      <c r="C54" s="15" t="n"/>
      <c r="D54" s="15" t="n"/>
      <c r="E54" s="15" t="n"/>
      <c r="F54" s="15" t="n"/>
      <c r="G54" s="15" t="n"/>
      <c r="H54" s="16" t="n"/>
      <c r="I54" s="16" t="n"/>
      <c r="J54" s="16" t="n"/>
      <c r="K54" s="16" t="n"/>
      <c r="L54" s="17" t="n"/>
      <c r="M54" s="17" t="n"/>
      <c r="N54" s="17" t="n"/>
      <c r="O54" s="17" t="n"/>
      <c r="P54" s="11">
        <f>IF(M54="","",M54-ABS(N54)+O54)</f>
        <v/>
      </c>
      <c r="Q54" s="12">
        <f>IF(OR(P54="",L54="",L54=0),"",P54/ABS(L54))</f>
        <v/>
      </c>
      <c r="R54" s="13">
        <f>IF(P54="","",IF(P54&gt;0,"Win",IF(P54&lt;0,"Loss","Break-even")))</f>
        <v/>
      </c>
      <c r="S54" s="15" t="n"/>
      <c r="T54" s="15" t="n"/>
      <c r="U54" s="15" t="n"/>
      <c r="V54" s="15" t="n"/>
      <c r="W54" s="15" t="n"/>
      <c r="X54" s="15" t="n"/>
      <c r="Y54" s="11">
        <f>IF(P54="","",SUM(P$2:P54))</f>
        <v/>
      </c>
      <c r="Z54" s="11">
        <f>IF(Y54="","",Y54-MAX(0,MAX(Y$2:Y54)))</f>
        <v/>
      </c>
    </row>
    <row r="55">
      <c r="A55" s="14" t="n"/>
      <c r="B55" s="14" t="n"/>
      <c r="C55" s="15" t="n"/>
      <c r="D55" s="15" t="n"/>
      <c r="E55" s="15" t="n"/>
      <c r="F55" s="15" t="n"/>
      <c r="G55" s="15" t="n"/>
      <c r="H55" s="16" t="n"/>
      <c r="I55" s="16" t="n"/>
      <c r="J55" s="16" t="n"/>
      <c r="K55" s="16" t="n"/>
      <c r="L55" s="17" t="n"/>
      <c r="M55" s="17" t="n"/>
      <c r="N55" s="17" t="n"/>
      <c r="O55" s="17" t="n"/>
      <c r="P55" s="11">
        <f>IF(M55="","",M55-ABS(N55)+O55)</f>
        <v/>
      </c>
      <c r="Q55" s="12">
        <f>IF(OR(P55="",L55="",L55=0),"",P55/ABS(L55))</f>
        <v/>
      </c>
      <c r="R55" s="13">
        <f>IF(P55="","",IF(P55&gt;0,"Win",IF(P55&lt;0,"Loss","Break-even")))</f>
        <v/>
      </c>
      <c r="S55" s="15" t="n"/>
      <c r="T55" s="15" t="n"/>
      <c r="U55" s="15" t="n"/>
      <c r="V55" s="15" t="n"/>
      <c r="W55" s="15" t="n"/>
      <c r="X55" s="15" t="n"/>
      <c r="Y55" s="11">
        <f>IF(P55="","",SUM(P$2:P55))</f>
        <v/>
      </c>
      <c r="Z55" s="11">
        <f>IF(Y55="","",Y55-MAX(0,MAX(Y$2:Y55)))</f>
        <v/>
      </c>
    </row>
    <row r="56">
      <c r="A56" s="14" t="n"/>
      <c r="B56" s="14" t="n"/>
      <c r="C56" s="15" t="n"/>
      <c r="D56" s="15" t="n"/>
      <c r="E56" s="15" t="n"/>
      <c r="F56" s="15" t="n"/>
      <c r="G56" s="15" t="n"/>
      <c r="H56" s="16" t="n"/>
      <c r="I56" s="16" t="n"/>
      <c r="J56" s="16" t="n"/>
      <c r="K56" s="16" t="n"/>
      <c r="L56" s="17" t="n"/>
      <c r="M56" s="17" t="n"/>
      <c r="N56" s="17" t="n"/>
      <c r="O56" s="17" t="n"/>
      <c r="P56" s="11">
        <f>IF(M56="","",M56-ABS(N56)+O56)</f>
        <v/>
      </c>
      <c r="Q56" s="12">
        <f>IF(OR(P56="",L56="",L56=0),"",P56/ABS(L56))</f>
        <v/>
      </c>
      <c r="R56" s="13">
        <f>IF(P56="","",IF(P56&gt;0,"Win",IF(P56&lt;0,"Loss","Break-even")))</f>
        <v/>
      </c>
      <c r="S56" s="15" t="n"/>
      <c r="T56" s="15" t="n"/>
      <c r="U56" s="15" t="n"/>
      <c r="V56" s="15" t="n"/>
      <c r="W56" s="15" t="n"/>
      <c r="X56" s="15" t="n"/>
      <c r="Y56" s="11">
        <f>IF(P56="","",SUM(P$2:P56))</f>
        <v/>
      </c>
      <c r="Z56" s="11">
        <f>IF(Y56="","",Y56-MAX(0,MAX(Y$2:Y56)))</f>
        <v/>
      </c>
    </row>
    <row r="57">
      <c r="A57" s="14" t="n"/>
      <c r="B57" s="14" t="n"/>
      <c r="C57" s="15" t="n"/>
      <c r="D57" s="15" t="n"/>
      <c r="E57" s="15" t="n"/>
      <c r="F57" s="15" t="n"/>
      <c r="G57" s="15" t="n"/>
      <c r="H57" s="16" t="n"/>
      <c r="I57" s="16" t="n"/>
      <c r="J57" s="16" t="n"/>
      <c r="K57" s="16" t="n"/>
      <c r="L57" s="17" t="n"/>
      <c r="M57" s="17" t="n"/>
      <c r="N57" s="17" t="n"/>
      <c r="O57" s="17" t="n"/>
      <c r="P57" s="11">
        <f>IF(M57="","",M57-ABS(N57)+O57)</f>
        <v/>
      </c>
      <c r="Q57" s="12">
        <f>IF(OR(P57="",L57="",L57=0),"",P57/ABS(L57))</f>
        <v/>
      </c>
      <c r="R57" s="13">
        <f>IF(P57="","",IF(P57&gt;0,"Win",IF(P57&lt;0,"Loss","Break-even")))</f>
        <v/>
      </c>
      <c r="S57" s="15" t="n"/>
      <c r="T57" s="15" t="n"/>
      <c r="U57" s="15" t="n"/>
      <c r="V57" s="15" t="n"/>
      <c r="W57" s="15" t="n"/>
      <c r="X57" s="15" t="n"/>
      <c r="Y57" s="11">
        <f>IF(P57="","",SUM(P$2:P57))</f>
        <v/>
      </c>
      <c r="Z57" s="11">
        <f>IF(Y57="","",Y57-MAX(0,MAX(Y$2:Y57)))</f>
        <v/>
      </c>
    </row>
    <row r="58">
      <c r="A58" s="14" t="n"/>
      <c r="B58" s="14" t="n"/>
      <c r="C58" s="15" t="n"/>
      <c r="D58" s="15" t="n"/>
      <c r="E58" s="15" t="n"/>
      <c r="F58" s="15" t="n"/>
      <c r="G58" s="15" t="n"/>
      <c r="H58" s="16" t="n"/>
      <c r="I58" s="16" t="n"/>
      <c r="J58" s="16" t="n"/>
      <c r="K58" s="16" t="n"/>
      <c r="L58" s="17" t="n"/>
      <c r="M58" s="17" t="n"/>
      <c r="N58" s="17" t="n"/>
      <c r="O58" s="17" t="n"/>
      <c r="P58" s="11">
        <f>IF(M58="","",M58-ABS(N58)+O58)</f>
        <v/>
      </c>
      <c r="Q58" s="12">
        <f>IF(OR(P58="",L58="",L58=0),"",P58/ABS(L58))</f>
        <v/>
      </c>
      <c r="R58" s="13">
        <f>IF(P58="","",IF(P58&gt;0,"Win",IF(P58&lt;0,"Loss","Break-even")))</f>
        <v/>
      </c>
      <c r="S58" s="15" t="n"/>
      <c r="T58" s="15" t="n"/>
      <c r="U58" s="15" t="n"/>
      <c r="V58" s="15" t="n"/>
      <c r="W58" s="15" t="n"/>
      <c r="X58" s="15" t="n"/>
      <c r="Y58" s="11">
        <f>IF(P58="","",SUM(P$2:P58))</f>
        <v/>
      </c>
      <c r="Z58" s="11">
        <f>IF(Y58="","",Y58-MAX(0,MAX(Y$2:Y58)))</f>
        <v/>
      </c>
    </row>
    <row r="59">
      <c r="A59" s="14" t="n"/>
      <c r="B59" s="14" t="n"/>
      <c r="C59" s="15" t="n"/>
      <c r="D59" s="15" t="n"/>
      <c r="E59" s="15" t="n"/>
      <c r="F59" s="15" t="n"/>
      <c r="G59" s="15" t="n"/>
      <c r="H59" s="16" t="n"/>
      <c r="I59" s="16" t="n"/>
      <c r="J59" s="16" t="n"/>
      <c r="K59" s="16" t="n"/>
      <c r="L59" s="17" t="n"/>
      <c r="M59" s="17" t="n"/>
      <c r="N59" s="17" t="n"/>
      <c r="O59" s="17" t="n"/>
      <c r="P59" s="11">
        <f>IF(M59="","",M59-ABS(N59)+O59)</f>
        <v/>
      </c>
      <c r="Q59" s="12">
        <f>IF(OR(P59="",L59="",L59=0),"",P59/ABS(L59))</f>
        <v/>
      </c>
      <c r="R59" s="13">
        <f>IF(P59="","",IF(P59&gt;0,"Win",IF(P59&lt;0,"Loss","Break-even")))</f>
        <v/>
      </c>
      <c r="S59" s="15" t="n"/>
      <c r="T59" s="15" t="n"/>
      <c r="U59" s="15" t="n"/>
      <c r="V59" s="15" t="n"/>
      <c r="W59" s="15" t="n"/>
      <c r="X59" s="15" t="n"/>
      <c r="Y59" s="11">
        <f>IF(P59="","",SUM(P$2:P59))</f>
        <v/>
      </c>
      <c r="Z59" s="11">
        <f>IF(Y59="","",Y59-MAX(0,MAX(Y$2:Y59)))</f>
        <v/>
      </c>
    </row>
    <row r="60">
      <c r="A60" s="14" t="n"/>
      <c r="B60" s="14" t="n"/>
      <c r="C60" s="15" t="n"/>
      <c r="D60" s="15" t="n"/>
      <c r="E60" s="15" t="n"/>
      <c r="F60" s="15" t="n"/>
      <c r="G60" s="15" t="n"/>
      <c r="H60" s="16" t="n"/>
      <c r="I60" s="16" t="n"/>
      <c r="J60" s="16" t="n"/>
      <c r="K60" s="16" t="n"/>
      <c r="L60" s="17" t="n"/>
      <c r="M60" s="17" t="n"/>
      <c r="N60" s="17" t="n"/>
      <c r="O60" s="17" t="n"/>
      <c r="P60" s="11">
        <f>IF(M60="","",M60-ABS(N60)+O60)</f>
        <v/>
      </c>
      <c r="Q60" s="12">
        <f>IF(OR(P60="",L60="",L60=0),"",P60/ABS(L60))</f>
        <v/>
      </c>
      <c r="R60" s="13">
        <f>IF(P60="","",IF(P60&gt;0,"Win",IF(P60&lt;0,"Loss","Break-even")))</f>
        <v/>
      </c>
      <c r="S60" s="15" t="n"/>
      <c r="T60" s="15" t="n"/>
      <c r="U60" s="15" t="n"/>
      <c r="V60" s="15" t="n"/>
      <c r="W60" s="15" t="n"/>
      <c r="X60" s="15" t="n"/>
      <c r="Y60" s="11">
        <f>IF(P60="","",SUM(P$2:P60))</f>
        <v/>
      </c>
      <c r="Z60" s="11">
        <f>IF(Y60="","",Y60-MAX(0,MAX(Y$2:Y60)))</f>
        <v/>
      </c>
    </row>
    <row r="61">
      <c r="A61" s="14" t="n"/>
      <c r="B61" s="14" t="n"/>
      <c r="C61" s="15" t="n"/>
      <c r="D61" s="15" t="n"/>
      <c r="E61" s="15" t="n"/>
      <c r="F61" s="15" t="n"/>
      <c r="G61" s="15" t="n"/>
      <c r="H61" s="16" t="n"/>
      <c r="I61" s="16" t="n"/>
      <c r="J61" s="16" t="n"/>
      <c r="K61" s="16" t="n"/>
      <c r="L61" s="17" t="n"/>
      <c r="M61" s="17" t="n"/>
      <c r="N61" s="17" t="n"/>
      <c r="O61" s="17" t="n"/>
      <c r="P61" s="11">
        <f>IF(M61="","",M61-ABS(N61)+O61)</f>
        <v/>
      </c>
      <c r="Q61" s="12">
        <f>IF(OR(P61="",L61="",L61=0),"",P61/ABS(L61))</f>
        <v/>
      </c>
      <c r="R61" s="13">
        <f>IF(P61="","",IF(P61&gt;0,"Win",IF(P61&lt;0,"Loss","Break-even")))</f>
        <v/>
      </c>
      <c r="S61" s="15" t="n"/>
      <c r="T61" s="15" t="n"/>
      <c r="U61" s="15" t="n"/>
      <c r="V61" s="15" t="n"/>
      <c r="W61" s="15" t="n"/>
      <c r="X61" s="15" t="n"/>
      <c r="Y61" s="11">
        <f>IF(P61="","",SUM(P$2:P61))</f>
        <v/>
      </c>
      <c r="Z61" s="11">
        <f>IF(Y61="","",Y61-MAX(0,MAX(Y$2:Y61)))</f>
        <v/>
      </c>
    </row>
    <row r="62">
      <c r="A62" s="14" t="n"/>
      <c r="B62" s="14" t="n"/>
      <c r="C62" s="15" t="n"/>
      <c r="D62" s="15" t="n"/>
      <c r="E62" s="15" t="n"/>
      <c r="F62" s="15" t="n"/>
      <c r="G62" s="15" t="n"/>
      <c r="H62" s="16" t="n"/>
      <c r="I62" s="16" t="n"/>
      <c r="J62" s="16" t="n"/>
      <c r="K62" s="16" t="n"/>
      <c r="L62" s="17" t="n"/>
      <c r="M62" s="17" t="n"/>
      <c r="N62" s="17" t="n"/>
      <c r="O62" s="17" t="n"/>
      <c r="P62" s="11">
        <f>IF(M62="","",M62-ABS(N62)+O62)</f>
        <v/>
      </c>
      <c r="Q62" s="12">
        <f>IF(OR(P62="",L62="",L62=0),"",P62/ABS(L62))</f>
        <v/>
      </c>
      <c r="R62" s="13">
        <f>IF(P62="","",IF(P62&gt;0,"Win",IF(P62&lt;0,"Loss","Break-even")))</f>
        <v/>
      </c>
      <c r="S62" s="15" t="n"/>
      <c r="T62" s="15" t="n"/>
      <c r="U62" s="15" t="n"/>
      <c r="V62" s="15" t="n"/>
      <c r="W62" s="15" t="n"/>
      <c r="X62" s="15" t="n"/>
      <c r="Y62" s="11">
        <f>IF(P62="","",SUM(P$2:P62))</f>
        <v/>
      </c>
      <c r="Z62" s="11">
        <f>IF(Y62="","",Y62-MAX(0,MAX(Y$2:Y62)))</f>
        <v/>
      </c>
    </row>
    <row r="63">
      <c r="A63" s="14" t="n"/>
      <c r="B63" s="14" t="n"/>
      <c r="C63" s="15" t="n"/>
      <c r="D63" s="15" t="n"/>
      <c r="E63" s="15" t="n"/>
      <c r="F63" s="15" t="n"/>
      <c r="G63" s="15" t="n"/>
      <c r="H63" s="16" t="n"/>
      <c r="I63" s="16" t="n"/>
      <c r="J63" s="16" t="n"/>
      <c r="K63" s="16" t="n"/>
      <c r="L63" s="17" t="n"/>
      <c r="M63" s="17" t="n"/>
      <c r="N63" s="17" t="n"/>
      <c r="O63" s="17" t="n"/>
      <c r="P63" s="11">
        <f>IF(M63="","",M63-ABS(N63)+O63)</f>
        <v/>
      </c>
      <c r="Q63" s="12">
        <f>IF(OR(P63="",L63="",L63=0),"",P63/ABS(L63))</f>
        <v/>
      </c>
      <c r="R63" s="13">
        <f>IF(P63="","",IF(P63&gt;0,"Win",IF(P63&lt;0,"Loss","Break-even")))</f>
        <v/>
      </c>
      <c r="S63" s="15" t="n"/>
      <c r="T63" s="15" t="n"/>
      <c r="U63" s="15" t="n"/>
      <c r="V63" s="15" t="n"/>
      <c r="W63" s="15" t="n"/>
      <c r="X63" s="15" t="n"/>
      <c r="Y63" s="11">
        <f>IF(P63="","",SUM(P$2:P63))</f>
        <v/>
      </c>
      <c r="Z63" s="11">
        <f>IF(Y63="","",Y63-MAX(0,MAX(Y$2:Y63)))</f>
        <v/>
      </c>
    </row>
    <row r="64">
      <c r="A64" s="14" t="n"/>
      <c r="B64" s="14" t="n"/>
      <c r="C64" s="15" t="n"/>
      <c r="D64" s="15" t="n"/>
      <c r="E64" s="15" t="n"/>
      <c r="F64" s="15" t="n"/>
      <c r="G64" s="15" t="n"/>
      <c r="H64" s="16" t="n"/>
      <c r="I64" s="16" t="n"/>
      <c r="J64" s="16" t="n"/>
      <c r="K64" s="16" t="n"/>
      <c r="L64" s="17" t="n"/>
      <c r="M64" s="17" t="n"/>
      <c r="N64" s="17" t="n"/>
      <c r="O64" s="17" t="n"/>
      <c r="P64" s="11">
        <f>IF(M64="","",M64-ABS(N64)+O64)</f>
        <v/>
      </c>
      <c r="Q64" s="12">
        <f>IF(OR(P64="",L64="",L64=0),"",P64/ABS(L64))</f>
        <v/>
      </c>
      <c r="R64" s="13">
        <f>IF(P64="","",IF(P64&gt;0,"Win",IF(P64&lt;0,"Loss","Break-even")))</f>
        <v/>
      </c>
      <c r="S64" s="15" t="n"/>
      <c r="T64" s="15" t="n"/>
      <c r="U64" s="15" t="n"/>
      <c r="V64" s="15" t="n"/>
      <c r="W64" s="15" t="n"/>
      <c r="X64" s="15" t="n"/>
      <c r="Y64" s="11">
        <f>IF(P64="","",SUM(P$2:P64))</f>
        <v/>
      </c>
      <c r="Z64" s="11">
        <f>IF(Y64="","",Y64-MAX(0,MAX(Y$2:Y64)))</f>
        <v/>
      </c>
    </row>
    <row r="65">
      <c r="A65" s="14" t="n"/>
      <c r="B65" s="14" t="n"/>
      <c r="C65" s="15" t="n"/>
      <c r="D65" s="15" t="n"/>
      <c r="E65" s="15" t="n"/>
      <c r="F65" s="15" t="n"/>
      <c r="G65" s="15" t="n"/>
      <c r="H65" s="16" t="n"/>
      <c r="I65" s="16" t="n"/>
      <c r="J65" s="16" t="n"/>
      <c r="K65" s="16" t="n"/>
      <c r="L65" s="17" t="n"/>
      <c r="M65" s="17" t="n"/>
      <c r="N65" s="17" t="n"/>
      <c r="O65" s="17" t="n"/>
      <c r="P65" s="11">
        <f>IF(M65="","",M65-ABS(N65)+O65)</f>
        <v/>
      </c>
      <c r="Q65" s="12">
        <f>IF(OR(P65="",L65="",L65=0),"",P65/ABS(L65))</f>
        <v/>
      </c>
      <c r="R65" s="13">
        <f>IF(P65="","",IF(P65&gt;0,"Win",IF(P65&lt;0,"Loss","Break-even")))</f>
        <v/>
      </c>
      <c r="S65" s="15" t="n"/>
      <c r="T65" s="15" t="n"/>
      <c r="U65" s="15" t="n"/>
      <c r="V65" s="15" t="n"/>
      <c r="W65" s="15" t="n"/>
      <c r="X65" s="15" t="n"/>
      <c r="Y65" s="11">
        <f>IF(P65="","",SUM(P$2:P65))</f>
        <v/>
      </c>
      <c r="Z65" s="11">
        <f>IF(Y65="","",Y65-MAX(0,MAX(Y$2:Y65)))</f>
        <v/>
      </c>
    </row>
    <row r="66">
      <c r="A66" s="14" t="n"/>
      <c r="B66" s="14" t="n"/>
      <c r="C66" s="15" t="n"/>
      <c r="D66" s="15" t="n"/>
      <c r="E66" s="15" t="n"/>
      <c r="F66" s="15" t="n"/>
      <c r="G66" s="15" t="n"/>
      <c r="H66" s="16" t="n"/>
      <c r="I66" s="16" t="n"/>
      <c r="J66" s="16" t="n"/>
      <c r="K66" s="16" t="n"/>
      <c r="L66" s="17" t="n"/>
      <c r="M66" s="17" t="n"/>
      <c r="N66" s="17" t="n"/>
      <c r="O66" s="17" t="n"/>
      <c r="P66" s="11">
        <f>IF(M66="","",M66-ABS(N66)+O66)</f>
        <v/>
      </c>
      <c r="Q66" s="12">
        <f>IF(OR(P66="",L66="",L66=0),"",P66/ABS(L66))</f>
        <v/>
      </c>
      <c r="R66" s="13">
        <f>IF(P66="","",IF(P66&gt;0,"Win",IF(P66&lt;0,"Loss","Break-even")))</f>
        <v/>
      </c>
      <c r="S66" s="15" t="n"/>
      <c r="T66" s="15" t="n"/>
      <c r="U66" s="15" t="n"/>
      <c r="V66" s="15" t="n"/>
      <c r="W66" s="15" t="n"/>
      <c r="X66" s="15" t="n"/>
      <c r="Y66" s="11">
        <f>IF(P66="","",SUM(P$2:P66))</f>
        <v/>
      </c>
      <c r="Z66" s="11">
        <f>IF(Y66="","",Y66-MAX(0,MAX(Y$2:Y66)))</f>
        <v/>
      </c>
    </row>
    <row r="67">
      <c r="A67" s="14" t="n"/>
      <c r="B67" s="14" t="n"/>
      <c r="C67" s="15" t="n"/>
      <c r="D67" s="15" t="n"/>
      <c r="E67" s="15" t="n"/>
      <c r="F67" s="15" t="n"/>
      <c r="G67" s="15" t="n"/>
      <c r="H67" s="16" t="n"/>
      <c r="I67" s="16" t="n"/>
      <c r="J67" s="16" t="n"/>
      <c r="K67" s="16" t="n"/>
      <c r="L67" s="17" t="n"/>
      <c r="M67" s="17" t="n"/>
      <c r="N67" s="17" t="n"/>
      <c r="O67" s="17" t="n"/>
      <c r="P67" s="11">
        <f>IF(M67="","",M67-ABS(N67)+O67)</f>
        <v/>
      </c>
      <c r="Q67" s="12">
        <f>IF(OR(P67="",L67="",L67=0),"",P67/ABS(L67))</f>
        <v/>
      </c>
      <c r="R67" s="13">
        <f>IF(P67="","",IF(P67&gt;0,"Win",IF(P67&lt;0,"Loss","Break-even")))</f>
        <v/>
      </c>
      <c r="S67" s="15" t="n"/>
      <c r="T67" s="15" t="n"/>
      <c r="U67" s="15" t="n"/>
      <c r="V67" s="15" t="n"/>
      <c r="W67" s="15" t="n"/>
      <c r="X67" s="15" t="n"/>
      <c r="Y67" s="11">
        <f>IF(P67="","",SUM(P$2:P67))</f>
        <v/>
      </c>
      <c r="Z67" s="11">
        <f>IF(Y67="","",Y67-MAX(0,MAX(Y$2:Y67)))</f>
        <v/>
      </c>
    </row>
    <row r="68">
      <c r="A68" s="14" t="n"/>
      <c r="B68" s="14" t="n"/>
      <c r="C68" s="15" t="n"/>
      <c r="D68" s="15" t="n"/>
      <c r="E68" s="15" t="n"/>
      <c r="F68" s="15" t="n"/>
      <c r="G68" s="15" t="n"/>
      <c r="H68" s="16" t="n"/>
      <c r="I68" s="16" t="n"/>
      <c r="J68" s="16" t="n"/>
      <c r="K68" s="16" t="n"/>
      <c r="L68" s="17" t="n"/>
      <c r="M68" s="17" t="n"/>
      <c r="N68" s="17" t="n"/>
      <c r="O68" s="17" t="n"/>
      <c r="P68" s="11">
        <f>IF(M68="","",M68-ABS(N68)+O68)</f>
        <v/>
      </c>
      <c r="Q68" s="12">
        <f>IF(OR(P68="",L68="",L68=0),"",P68/ABS(L68))</f>
        <v/>
      </c>
      <c r="R68" s="13">
        <f>IF(P68="","",IF(P68&gt;0,"Win",IF(P68&lt;0,"Loss","Break-even")))</f>
        <v/>
      </c>
      <c r="S68" s="15" t="n"/>
      <c r="T68" s="15" t="n"/>
      <c r="U68" s="15" t="n"/>
      <c r="V68" s="15" t="n"/>
      <c r="W68" s="15" t="n"/>
      <c r="X68" s="15" t="n"/>
      <c r="Y68" s="11">
        <f>IF(P68="","",SUM(P$2:P68))</f>
        <v/>
      </c>
      <c r="Z68" s="11">
        <f>IF(Y68="","",Y68-MAX(0,MAX(Y$2:Y68)))</f>
        <v/>
      </c>
    </row>
    <row r="69">
      <c r="A69" s="14" t="n"/>
      <c r="B69" s="14" t="n"/>
      <c r="C69" s="15" t="n"/>
      <c r="D69" s="15" t="n"/>
      <c r="E69" s="15" t="n"/>
      <c r="F69" s="15" t="n"/>
      <c r="G69" s="15" t="n"/>
      <c r="H69" s="16" t="n"/>
      <c r="I69" s="16" t="n"/>
      <c r="J69" s="16" t="n"/>
      <c r="K69" s="16" t="n"/>
      <c r="L69" s="17" t="n"/>
      <c r="M69" s="17" t="n"/>
      <c r="N69" s="17" t="n"/>
      <c r="O69" s="17" t="n"/>
      <c r="P69" s="11">
        <f>IF(M69="","",M69-ABS(N69)+O69)</f>
        <v/>
      </c>
      <c r="Q69" s="12">
        <f>IF(OR(P69="",L69="",L69=0),"",P69/ABS(L69))</f>
        <v/>
      </c>
      <c r="R69" s="13">
        <f>IF(P69="","",IF(P69&gt;0,"Win",IF(P69&lt;0,"Loss","Break-even")))</f>
        <v/>
      </c>
      <c r="S69" s="15" t="n"/>
      <c r="T69" s="15" t="n"/>
      <c r="U69" s="15" t="n"/>
      <c r="V69" s="15" t="n"/>
      <c r="W69" s="15" t="n"/>
      <c r="X69" s="15" t="n"/>
      <c r="Y69" s="11">
        <f>IF(P69="","",SUM(P$2:P69))</f>
        <v/>
      </c>
      <c r="Z69" s="11">
        <f>IF(Y69="","",Y69-MAX(0,MAX(Y$2:Y69)))</f>
        <v/>
      </c>
    </row>
    <row r="70">
      <c r="A70" s="14" t="n"/>
      <c r="B70" s="14" t="n"/>
      <c r="C70" s="15" t="n"/>
      <c r="D70" s="15" t="n"/>
      <c r="E70" s="15" t="n"/>
      <c r="F70" s="15" t="n"/>
      <c r="G70" s="15" t="n"/>
      <c r="H70" s="16" t="n"/>
      <c r="I70" s="16" t="n"/>
      <c r="J70" s="16" t="n"/>
      <c r="K70" s="16" t="n"/>
      <c r="L70" s="17" t="n"/>
      <c r="M70" s="17" t="n"/>
      <c r="N70" s="17" t="n"/>
      <c r="O70" s="17" t="n"/>
      <c r="P70" s="11">
        <f>IF(M70="","",M70-ABS(N70)+O70)</f>
        <v/>
      </c>
      <c r="Q70" s="12">
        <f>IF(OR(P70="",L70="",L70=0),"",P70/ABS(L70))</f>
        <v/>
      </c>
      <c r="R70" s="13">
        <f>IF(P70="","",IF(P70&gt;0,"Win",IF(P70&lt;0,"Loss","Break-even")))</f>
        <v/>
      </c>
      <c r="S70" s="15" t="n"/>
      <c r="T70" s="15" t="n"/>
      <c r="U70" s="15" t="n"/>
      <c r="V70" s="15" t="n"/>
      <c r="W70" s="15" t="n"/>
      <c r="X70" s="15" t="n"/>
      <c r="Y70" s="11">
        <f>IF(P70="","",SUM(P$2:P70))</f>
        <v/>
      </c>
      <c r="Z70" s="11">
        <f>IF(Y70="","",Y70-MAX(0,MAX(Y$2:Y70)))</f>
        <v/>
      </c>
    </row>
    <row r="71">
      <c r="A71" s="14" t="n"/>
      <c r="B71" s="14" t="n"/>
      <c r="C71" s="15" t="n"/>
      <c r="D71" s="15" t="n"/>
      <c r="E71" s="15" t="n"/>
      <c r="F71" s="15" t="n"/>
      <c r="G71" s="15" t="n"/>
      <c r="H71" s="16" t="n"/>
      <c r="I71" s="16" t="n"/>
      <c r="J71" s="16" t="n"/>
      <c r="K71" s="16" t="n"/>
      <c r="L71" s="17" t="n"/>
      <c r="M71" s="17" t="n"/>
      <c r="N71" s="17" t="n"/>
      <c r="O71" s="17" t="n"/>
      <c r="P71" s="11">
        <f>IF(M71="","",M71-ABS(N71)+O71)</f>
        <v/>
      </c>
      <c r="Q71" s="12">
        <f>IF(OR(P71="",L71="",L71=0),"",P71/ABS(L71))</f>
        <v/>
      </c>
      <c r="R71" s="13">
        <f>IF(P71="","",IF(P71&gt;0,"Win",IF(P71&lt;0,"Loss","Break-even")))</f>
        <v/>
      </c>
      <c r="S71" s="15" t="n"/>
      <c r="T71" s="15" t="n"/>
      <c r="U71" s="15" t="n"/>
      <c r="V71" s="15" t="n"/>
      <c r="W71" s="15" t="n"/>
      <c r="X71" s="15" t="n"/>
      <c r="Y71" s="11">
        <f>IF(P71="","",SUM(P$2:P71))</f>
        <v/>
      </c>
      <c r="Z71" s="11">
        <f>IF(Y71="","",Y71-MAX(0,MAX(Y$2:Y71)))</f>
        <v/>
      </c>
    </row>
    <row r="72">
      <c r="A72" s="14" t="n"/>
      <c r="B72" s="14" t="n"/>
      <c r="C72" s="15" t="n"/>
      <c r="D72" s="15" t="n"/>
      <c r="E72" s="15" t="n"/>
      <c r="F72" s="15" t="n"/>
      <c r="G72" s="15" t="n"/>
      <c r="H72" s="16" t="n"/>
      <c r="I72" s="16" t="n"/>
      <c r="J72" s="16" t="n"/>
      <c r="K72" s="16" t="n"/>
      <c r="L72" s="17" t="n"/>
      <c r="M72" s="17" t="n"/>
      <c r="N72" s="17" t="n"/>
      <c r="O72" s="17" t="n"/>
      <c r="P72" s="11">
        <f>IF(M72="","",M72-ABS(N72)+O72)</f>
        <v/>
      </c>
      <c r="Q72" s="12">
        <f>IF(OR(P72="",L72="",L72=0),"",P72/ABS(L72))</f>
        <v/>
      </c>
      <c r="R72" s="13">
        <f>IF(P72="","",IF(P72&gt;0,"Win",IF(P72&lt;0,"Loss","Break-even")))</f>
        <v/>
      </c>
      <c r="S72" s="15" t="n"/>
      <c r="T72" s="15" t="n"/>
      <c r="U72" s="15" t="n"/>
      <c r="V72" s="15" t="n"/>
      <c r="W72" s="15" t="n"/>
      <c r="X72" s="15" t="n"/>
      <c r="Y72" s="11">
        <f>IF(P72="","",SUM(P$2:P72))</f>
        <v/>
      </c>
      <c r="Z72" s="11">
        <f>IF(Y72="","",Y72-MAX(0,MAX(Y$2:Y72)))</f>
        <v/>
      </c>
    </row>
    <row r="73">
      <c r="A73" s="14" t="n"/>
      <c r="B73" s="14" t="n"/>
      <c r="C73" s="15" t="n"/>
      <c r="D73" s="15" t="n"/>
      <c r="E73" s="15" t="n"/>
      <c r="F73" s="15" t="n"/>
      <c r="G73" s="15" t="n"/>
      <c r="H73" s="16" t="n"/>
      <c r="I73" s="16" t="n"/>
      <c r="J73" s="16" t="n"/>
      <c r="K73" s="16" t="n"/>
      <c r="L73" s="17" t="n"/>
      <c r="M73" s="17" t="n"/>
      <c r="N73" s="17" t="n"/>
      <c r="O73" s="17" t="n"/>
      <c r="P73" s="11">
        <f>IF(M73="","",M73-ABS(N73)+O73)</f>
        <v/>
      </c>
      <c r="Q73" s="12">
        <f>IF(OR(P73="",L73="",L73=0),"",P73/ABS(L73))</f>
        <v/>
      </c>
      <c r="R73" s="13">
        <f>IF(P73="","",IF(P73&gt;0,"Win",IF(P73&lt;0,"Loss","Break-even")))</f>
        <v/>
      </c>
      <c r="S73" s="15" t="n"/>
      <c r="T73" s="15" t="n"/>
      <c r="U73" s="15" t="n"/>
      <c r="V73" s="15" t="n"/>
      <c r="W73" s="15" t="n"/>
      <c r="X73" s="15" t="n"/>
      <c r="Y73" s="11">
        <f>IF(P73="","",SUM(P$2:P73))</f>
        <v/>
      </c>
      <c r="Z73" s="11">
        <f>IF(Y73="","",Y73-MAX(0,MAX(Y$2:Y73)))</f>
        <v/>
      </c>
    </row>
    <row r="74">
      <c r="A74" s="14" t="n"/>
      <c r="B74" s="14" t="n"/>
      <c r="C74" s="15" t="n"/>
      <c r="D74" s="15" t="n"/>
      <c r="E74" s="15" t="n"/>
      <c r="F74" s="15" t="n"/>
      <c r="G74" s="15" t="n"/>
      <c r="H74" s="16" t="n"/>
      <c r="I74" s="16" t="n"/>
      <c r="J74" s="16" t="n"/>
      <c r="K74" s="16" t="n"/>
      <c r="L74" s="17" t="n"/>
      <c r="M74" s="17" t="n"/>
      <c r="N74" s="17" t="n"/>
      <c r="O74" s="17" t="n"/>
      <c r="P74" s="11">
        <f>IF(M74="","",M74-ABS(N74)+O74)</f>
        <v/>
      </c>
      <c r="Q74" s="12">
        <f>IF(OR(P74="",L74="",L74=0),"",P74/ABS(L74))</f>
        <v/>
      </c>
      <c r="R74" s="13">
        <f>IF(P74="","",IF(P74&gt;0,"Win",IF(P74&lt;0,"Loss","Break-even")))</f>
        <v/>
      </c>
      <c r="S74" s="15" t="n"/>
      <c r="T74" s="15" t="n"/>
      <c r="U74" s="15" t="n"/>
      <c r="V74" s="15" t="n"/>
      <c r="W74" s="15" t="n"/>
      <c r="X74" s="15" t="n"/>
      <c r="Y74" s="11">
        <f>IF(P74="","",SUM(P$2:P74))</f>
        <v/>
      </c>
      <c r="Z74" s="11">
        <f>IF(Y74="","",Y74-MAX(0,MAX(Y$2:Y74)))</f>
        <v/>
      </c>
    </row>
    <row r="75">
      <c r="A75" s="14" t="n"/>
      <c r="B75" s="14" t="n"/>
      <c r="C75" s="15" t="n"/>
      <c r="D75" s="15" t="n"/>
      <c r="E75" s="15" t="n"/>
      <c r="F75" s="15" t="n"/>
      <c r="G75" s="15" t="n"/>
      <c r="H75" s="16" t="n"/>
      <c r="I75" s="16" t="n"/>
      <c r="J75" s="16" t="n"/>
      <c r="K75" s="16" t="n"/>
      <c r="L75" s="17" t="n"/>
      <c r="M75" s="17" t="n"/>
      <c r="N75" s="17" t="n"/>
      <c r="O75" s="17" t="n"/>
      <c r="P75" s="11">
        <f>IF(M75="","",M75-ABS(N75)+O75)</f>
        <v/>
      </c>
      <c r="Q75" s="12">
        <f>IF(OR(P75="",L75="",L75=0),"",P75/ABS(L75))</f>
        <v/>
      </c>
      <c r="R75" s="13">
        <f>IF(P75="","",IF(P75&gt;0,"Win",IF(P75&lt;0,"Loss","Break-even")))</f>
        <v/>
      </c>
      <c r="S75" s="15" t="n"/>
      <c r="T75" s="15" t="n"/>
      <c r="U75" s="15" t="n"/>
      <c r="V75" s="15" t="n"/>
      <c r="W75" s="15" t="n"/>
      <c r="X75" s="15" t="n"/>
      <c r="Y75" s="11">
        <f>IF(P75="","",SUM(P$2:P75))</f>
        <v/>
      </c>
      <c r="Z75" s="11">
        <f>IF(Y75="","",Y75-MAX(0,MAX(Y$2:Y75)))</f>
        <v/>
      </c>
    </row>
    <row r="76">
      <c r="A76" s="14" t="n"/>
      <c r="B76" s="14" t="n"/>
      <c r="C76" s="15" t="n"/>
      <c r="D76" s="15" t="n"/>
      <c r="E76" s="15" t="n"/>
      <c r="F76" s="15" t="n"/>
      <c r="G76" s="15" t="n"/>
      <c r="H76" s="16" t="n"/>
      <c r="I76" s="16" t="n"/>
      <c r="J76" s="16" t="n"/>
      <c r="K76" s="16" t="n"/>
      <c r="L76" s="17" t="n"/>
      <c r="M76" s="17" t="n"/>
      <c r="N76" s="17" t="n"/>
      <c r="O76" s="17" t="n"/>
      <c r="P76" s="11">
        <f>IF(M76="","",M76-ABS(N76)+O76)</f>
        <v/>
      </c>
      <c r="Q76" s="12">
        <f>IF(OR(P76="",L76="",L76=0),"",P76/ABS(L76))</f>
        <v/>
      </c>
      <c r="R76" s="13">
        <f>IF(P76="","",IF(P76&gt;0,"Win",IF(P76&lt;0,"Loss","Break-even")))</f>
        <v/>
      </c>
      <c r="S76" s="15" t="n"/>
      <c r="T76" s="15" t="n"/>
      <c r="U76" s="15" t="n"/>
      <c r="V76" s="15" t="n"/>
      <c r="W76" s="15" t="n"/>
      <c r="X76" s="15" t="n"/>
      <c r="Y76" s="11">
        <f>IF(P76="","",SUM(P$2:P76))</f>
        <v/>
      </c>
      <c r="Z76" s="11">
        <f>IF(Y76="","",Y76-MAX(0,MAX(Y$2:Y76)))</f>
        <v/>
      </c>
    </row>
    <row r="77">
      <c r="A77" s="14" t="n"/>
      <c r="B77" s="14" t="n"/>
      <c r="C77" s="15" t="n"/>
      <c r="D77" s="15" t="n"/>
      <c r="E77" s="15" t="n"/>
      <c r="F77" s="15" t="n"/>
      <c r="G77" s="15" t="n"/>
      <c r="H77" s="16" t="n"/>
      <c r="I77" s="16" t="n"/>
      <c r="J77" s="16" t="n"/>
      <c r="K77" s="16" t="n"/>
      <c r="L77" s="17" t="n"/>
      <c r="M77" s="17" t="n"/>
      <c r="N77" s="17" t="n"/>
      <c r="O77" s="17" t="n"/>
      <c r="P77" s="11">
        <f>IF(M77="","",M77-ABS(N77)+O77)</f>
        <v/>
      </c>
      <c r="Q77" s="12">
        <f>IF(OR(P77="",L77="",L77=0),"",P77/ABS(L77))</f>
        <v/>
      </c>
      <c r="R77" s="13">
        <f>IF(P77="","",IF(P77&gt;0,"Win",IF(P77&lt;0,"Loss","Break-even")))</f>
        <v/>
      </c>
      <c r="S77" s="15" t="n"/>
      <c r="T77" s="15" t="n"/>
      <c r="U77" s="15" t="n"/>
      <c r="V77" s="15" t="n"/>
      <c r="W77" s="15" t="n"/>
      <c r="X77" s="15" t="n"/>
      <c r="Y77" s="11">
        <f>IF(P77="","",SUM(P$2:P77))</f>
        <v/>
      </c>
      <c r="Z77" s="11">
        <f>IF(Y77="","",Y77-MAX(0,MAX(Y$2:Y77)))</f>
        <v/>
      </c>
    </row>
    <row r="78">
      <c r="A78" s="14" t="n"/>
      <c r="B78" s="14" t="n"/>
      <c r="C78" s="15" t="n"/>
      <c r="D78" s="15" t="n"/>
      <c r="E78" s="15" t="n"/>
      <c r="F78" s="15" t="n"/>
      <c r="G78" s="15" t="n"/>
      <c r="H78" s="16" t="n"/>
      <c r="I78" s="16" t="n"/>
      <c r="J78" s="16" t="n"/>
      <c r="K78" s="16" t="n"/>
      <c r="L78" s="17" t="n"/>
      <c r="M78" s="17" t="n"/>
      <c r="N78" s="17" t="n"/>
      <c r="O78" s="17" t="n"/>
      <c r="P78" s="11">
        <f>IF(M78="","",M78-ABS(N78)+O78)</f>
        <v/>
      </c>
      <c r="Q78" s="12">
        <f>IF(OR(P78="",L78="",L78=0),"",P78/ABS(L78))</f>
        <v/>
      </c>
      <c r="R78" s="13">
        <f>IF(P78="","",IF(P78&gt;0,"Win",IF(P78&lt;0,"Loss","Break-even")))</f>
        <v/>
      </c>
      <c r="S78" s="15" t="n"/>
      <c r="T78" s="15" t="n"/>
      <c r="U78" s="15" t="n"/>
      <c r="V78" s="15" t="n"/>
      <c r="W78" s="15" t="n"/>
      <c r="X78" s="15" t="n"/>
      <c r="Y78" s="11">
        <f>IF(P78="","",SUM(P$2:P78))</f>
        <v/>
      </c>
      <c r="Z78" s="11">
        <f>IF(Y78="","",Y78-MAX(0,MAX(Y$2:Y78)))</f>
        <v/>
      </c>
    </row>
    <row r="79">
      <c r="A79" s="14" t="n"/>
      <c r="B79" s="14" t="n"/>
      <c r="C79" s="15" t="n"/>
      <c r="D79" s="15" t="n"/>
      <c r="E79" s="15" t="n"/>
      <c r="F79" s="15" t="n"/>
      <c r="G79" s="15" t="n"/>
      <c r="H79" s="16" t="n"/>
      <c r="I79" s="16" t="n"/>
      <c r="J79" s="16" t="n"/>
      <c r="K79" s="16" t="n"/>
      <c r="L79" s="17" t="n"/>
      <c r="M79" s="17" t="n"/>
      <c r="N79" s="17" t="n"/>
      <c r="O79" s="17" t="n"/>
      <c r="P79" s="11">
        <f>IF(M79="","",M79-ABS(N79)+O79)</f>
        <v/>
      </c>
      <c r="Q79" s="12">
        <f>IF(OR(P79="",L79="",L79=0),"",P79/ABS(L79))</f>
        <v/>
      </c>
      <c r="R79" s="13">
        <f>IF(P79="","",IF(P79&gt;0,"Win",IF(P79&lt;0,"Loss","Break-even")))</f>
        <v/>
      </c>
      <c r="S79" s="15" t="n"/>
      <c r="T79" s="15" t="n"/>
      <c r="U79" s="15" t="n"/>
      <c r="V79" s="15" t="n"/>
      <c r="W79" s="15" t="n"/>
      <c r="X79" s="15" t="n"/>
      <c r="Y79" s="11">
        <f>IF(P79="","",SUM(P$2:P79))</f>
        <v/>
      </c>
      <c r="Z79" s="11">
        <f>IF(Y79="","",Y79-MAX(0,MAX(Y$2:Y79)))</f>
        <v/>
      </c>
    </row>
    <row r="80">
      <c r="A80" s="14" t="n"/>
      <c r="B80" s="14" t="n"/>
      <c r="C80" s="15" t="n"/>
      <c r="D80" s="15" t="n"/>
      <c r="E80" s="15" t="n"/>
      <c r="F80" s="15" t="n"/>
      <c r="G80" s="15" t="n"/>
      <c r="H80" s="16" t="n"/>
      <c r="I80" s="16" t="n"/>
      <c r="J80" s="16" t="n"/>
      <c r="K80" s="16" t="n"/>
      <c r="L80" s="17" t="n"/>
      <c r="M80" s="17" t="n"/>
      <c r="N80" s="17" t="n"/>
      <c r="O80" s="17" t="n"/>
      <c r="P80" s="11">
        <f>IF(M80="","",M80-ABS(N80)+O80)</f>
        <v/>
      </c>
      <c r="Q80" s="12">
        <f>IF(OR(P80="",L80="",L80=0),"",P80/ABS(L80))</f>
        <v/>
      </c>
      <c r="R80" s="13">
        <f>IF(P80="","",IF(P80&gt;0,"Win",IF(P80&lt;0,"Loss","Break-even")))</f>
        <v/>
      </c>
      <c r="S80" s="15" t="n"/>
      <c r="T80" s="15" t="n"/>
      <c r="U80" s="15" t="n"/>
      <c r="V80" s="15" t="n"/>
      <c r="W80" s="15" t="n"/>
      <c r="X80" s="15" t="n"/>
      <c r="Y80" s="11">
        <f>IF(P80="","",SUM(P$2:P80))</f>
        <v/>
      </c>
      <c r="Z80" s="11">
        <f>IF(Y80="","",Y80-MAX(0,MAX(Y$2:Y80)))</f>
        <v/>
      </c>
    </row>
    <row r="81">
      <c r="A81" s="14" t="n"/>
      <c r="B81" s="14" t="n"/>
      <c r="C81" s="15" t="n"/>
      <c r="D81" s="15" t="n"/>
      <c r="E81" s="15" t="n"/>
      <c r="F81" s="15" t="n"/>
      <c r="G81" s="15" t="n"/>
      <c r="H81" s="16" t="n"/>
      <c r="I81" s="16" t="n"/>
      <c r="J81" s="16" t="n"/>
      <c r="K81" s="16" t="n"/>
      <c r="L81" s="17" t="n"/>
      <c r="M81" s="17" t="n"/>
      <c r="N81" s="17" t="n"/>
      <c r="O81" s="17" t="n"/>
      <c r="P81" s="11">
        <f>IF(M81="","",M81-ABS(N81)+O81)</f>
        <v/>
      </c>
      <c r="Q81" s="12">
        <f>IF(OR(P81="",L81="",L81=0),"",P81/ABS(L81))</f>
        <v/>
      </c>
      <c r="R81" s="13">
        <f>IF(P81="","",IF(P81&gt;0,"Win",IF(P81&lt;0,"Loss","Break-even")))</f>
        <v/>
      </c>
      <c r="S81" s="15" t="n"/>
      <c r="T81" s="15" t="n"/>
      <c r="U81" s="15" t="n"/>
      <c r="V81" s="15" t="n"/>
      <c r="W81" s="15" t="n"/>
      <c r="X81" s="15" t="n"/>
      <c r="Y81" s="11">
        <f>IF(P81="","",SUM(P$2:P81))</f>
        <v/>
      </c>
      <c r="Z81" s="11">
        <f>IF(Y81="","",Y81-MAX(0,MAX(Y$2:Y81)))</f>
        <v/>
      </c>
    </row>
    <row r="82">
      <c r="A82" s="14" t="n"/>
      <c r="B82" s="14" t="n"/>
      <c r="C82" s="15" t="n"/>
      <c r="D82" s="15" t="n"/>
      <c r="E82" s="15" t="n"/>
      <c r="F82" s="15" t="n"/>
      <c r="G82" s="15" t="n"/>
      <c r="H82" s="16" t="n"/>
      <c r="I82" s="16" t="n"/>
      <c r="J82" s="16" t="n"/>
      <c r="K82" s="16" t="n"/>
      <c r="L82" s="17" t="n"/>
      <c r="M82" s="17" t="n"/>
      <c r="N82" s="17" t="n"/>
      <c r="O82" s="17" t="n"/>
      <c r="P82" s="11">
        <f>IF(M82="","",M82-ABS(N82)+O82)</f>
        <v/>
      </c>
      <c r="Q82" s="12">
        <f>IF(OR(P82="",L82="",L82=0),"",P82/ABS(L82))</f>
        <v/>
      </c>
      <c r="R82" s="13">
        <f>IF(P82="","",IF(P82&gt;0,"Win",IF(P82&lt;0,"Loss","Break-even")))</f>
        <v/>
      </c>
      <c r="S82" s="15" t="n"/>
      <c r="T82" s="15" t="n"/>
      <c r="U82" s="15" t="n"/>
      <c r="V82" s="15" t="n"/>
      <c r="W82" s="15" t="n"/>
      <c r="X82" s="15" t="n"/>
      <c r="Y82" s="11">
        <f>IF(P82="","",SUM(P$2:P82))</f>
        <v/>
      </c>
      <c r="Z82" s="11">
        <f>IF(Y82="","",Y82-MAX(0,MAX(Y$2:Y82)))</f>
        <v/>
      </c>
    </row>
    <row r="83">
      <c r="A83" s="14" t="n"/>
      <c r="B83" s="14" t="n"/>
      <c r="C83" s="15" t="n"/>
      <c r="D83" s="15" t="n"/>
      <c r="E83" s="15" t="n"/>
      <c r="F83" s="15" t="n"/>
      <c r="G83" s="15" t="n"/>
      <c r="H83" s="16" t="n"/>
      <c r="I83" s="16" t="n"/>
      <c r="J83" s="16" t="n"/>
      <c r="K83" s="16" t="n"/>
      <c r="L83" s="17" t="n"/>
      <c r="M83" s="17" t="n"/>
      <c r="N83" s="17" t="n"/>
      <c r="O83" s="17" t="n"/>
      <c r="P83" s="11">
        <f>IF(M83="","",M83-ABS(N83)+O83)</f>
        <v/>
      </c>
      <c r="Q83" s="12">
        <f>IF(OR(P83="",L83="",L83=0),"",P83/ABS(L83))</f>
        <v/>
      </c>
      <c r="R83" s="13">
        <f>IF(P83="","",IF(P83&gt;0,"Win",IF(P83&lt;0,"Loss","Break-even")))</f>
        <v/>
      </c>
      <c r="S83" s="15" t="n"/>
      <c r="T83" s="15" t="n"/>
      <c r="U83" s="15" t="n"/>
      <c r="V83" s="15" t="n"/>
      <c r="W83" s="15" t="n"/>
      <c r="X83" s="15" t="n"/>
      <c r="Y83" s="11">
        <f>IF(P83="","",SUM(P$2:P83))</f>
        <v/>
      </c>
      <c r="Z83" s="11">
        <f>IF(Y83="","",Y83-MAX(0,MAX(Y$2:Y83)))</f>
        <v/>
      </c>
    </row>
    <row r="84">
      <c r="A84" s="14" t="n"/>
      <c r="B84" s="14" t="n"/>
      <c r="C84" s="15" t="n"/>
      <c r="D84" s="15" t="n"/>
      <c r="E84" s="15" t="n"/>
      <c r="F84" s="15" t="n"/>
      <c r="G84" s="15" t="n"/>
      <c r="H84" s="16" t="n"/>
      <c r="I84" s="16" t="n"/>
      <c r="J84" s="16" t="n"/>
      <c r="K84" s="16" t="n"/>
      <c r="L84" s="17" t="n"/>
      <c r="M84" s="17" t="n"/>
      <c r="N84" s="17" t="n"/>
      <c r="O84" s="17" t="n"/>
      <c r="P84" s="11">
        <f>IF(M84="","",M84-ABS(N84)+O84)</f>
        <v/>
      </c>
      <c r="Q84" s="12">
        <f>IF(OR(P84="",L84="",L84=0),"",P84/ABS(L84))</f>
        <v/>
      </c>
      <c r="R84" s="13">
        <f>IF(P84="","",IF(P84&gt;0,"Win",IF(P84&lt;0,"Loss","Break-even")))</f>
        <v/>
      </c>
      <c r="S84" s="15" t="n"/>
      <c r="T84" s="15" t="n"/>
      <c r="U84" s="15" t="n"/>
      <c r="V84" s="15" t="n"/>
      <c r="W84" s="15" t="n"/>
      <c r="X84" s="15" t="n"/>
      <c r="Y84" s="11">
        <f>IF(P84="","",SUM(P$2:P84))</f>
        <v/>
      </c>
      <c r="Z84" s="11">
        <f>IF(Y84="","",Y84-MAX(0,MAX(Y$2:Y84)))</f>
        <v/>
      </c>
    </row>
    <row r="85">
      <c r="A85" s="14" t="n"/>
      <c r="B85" s="14" t="n"/>
      <c r="C85" s="15" t="n"/>
      <c r="D85" s="15" t="n"/>
      <c r="E85" s="15" t="n"/>
      <c r="F85" s="15" t="n"/>
      <c r="G85" s="15" t="n"/>
      <c r="H85" s="16" t="n"/>
      <c r="I85" s="16" t="n"/>
      <c r="J85" s="16" t="n"/>
      <c r="K85" s="16" t="n"/>
      <c r="L85" s="17" t="n"/>
      <c r="M85" s="17" t="n"/>
      <c r="N85" s="17" t="n"/>
      <c r="O85" s="17" t="n"/>
      <c r="P85" s="11">
        <f>IF(M85="","",M85-ABS(N85)+O85)</f>
        <v/>
      </c>
      <c r="Q85" s="12">
        <f>IF(OR(P85="",L85="",L85=0),"",P85/ABS(L85))</f>
        <v/>
      </c>
      <c r="R85" s="13">
        <f>IF(P85="","",IF(P85&gt;0,"Win",IF(P85&lt;0,"Loss","Break-even")))</f>
        <v/>
      </c>
      <c r="S85" s="15" t="n"/>
      <c r="T85" s="15" t="n"/>
      <c r="U85" s="15" t="n"/>
      <c r="V85" s="15" t="n"/>
      <c r="W85" s="15" t="n"/>
      <c r="X85" s="15" t="n"/>
      <c r="Y85" s="11">
        <f>IF(P85="","",SUM(P$2:P85))</f>
        <v/>
      </c>
      <c r="Z85" s="11">
        <f>IF(Y85="","",Y85-MAX(0,MAX(Y$2:Y85)))</f>
        <v/>
      </c>
    </row>
    <row r="86">
      <c r="A86" s="14" t="n"/>
      <c r="B86" s="14" t="n"/>
      <c r="C86" s="15" t="n"/>
      <c r="D86" s="15" t="n"/>
      <c r="E86" s="15" t="n"/>
      <c r="F86" s="15" t="n"/>
      <c r="G86" s="15" t="n"/>
      <c r="H86" s="16" t="n"/>
      <c r="I86" s="16" t="n"/>
      <c r="J86" s="16" t="n"/>
      <c r="K86" s="16" t="n"/>
      <c r="L86" s="17" t="n"/>
      <c r="M86" s="17" t="n"/>
      <c r="N86" s="17" t="n"/>
      <c r="O86" s="17" t="n"/>
      <c r="P86" s="11">
        <f>IF(M86="","",M86-ABS(N86)+O86)</f>
        <v/>
      </c>
      <c r="Q86" s="12">
        <f>IF(OR(P86="",L86="",L86=0),"",P86/ABS(L86))</f>
        <v/>
      </c>
      <c r="R86" s="13">
        <f>IF(P86="","",IF(P86&gt;0,"Win",IF(P86&lt;0,"Loss","Break-even")))</f>
        <v/>
      </c>
      <c r="S86" s="15" t="n"/>
      <c r="T86" s="15" t="n"/>
      <c r="U86" s="15" t="n"/>
      <c r="V86" s="15" t="n"/>
      <c r="W86" s="15" t="n"/>
      <c r="X86" s="15" t="n"/>
      <c r="Y86" s="11">
        <f>IF(P86="","",SUM(P$2:P86))</f>
        <v/>
      </c>
      <c r="Z86" s="11">
        <f>IF(Y86="","",Y86-MAX(0,MAX(Y$2:Y86)))</f>
        <v/>
      </c>
    </row>
    <row r="87">
      <c r="A87" s="14" t="n"/>
      <c r="B87" s="14" t="n"/>
      <c r="C87" s="15" t="n"/>
      <c r="D87" s="15" t="n"/>
      <c r="E87" s="15" t="n"/>
      <c r="F87" s="15" t="n"/>
      <c r="G87" s="15" t="n"/>
      <c r="H87" s="16" t="n"/>
      <c r="I87" s="16" t="n"/>
      <c r="J87" s="16" t="n"/>
      <c r="K87" s="16" t="n"/>
      <c r="L87" s="17" t="n"/>
      <c r="M87" s="17" t="n"/>
      <c r="N87" s="17" t="n"/>
      <c r="O87" s="17" t="n"/>
      <c r="P87" s="11">
        <f>IF(M87="","",M87-ABS(N87)+O87)</f>
        <v/>
      </c>
      <c r="Q87" s="12">
        <f>IF(OR(P87="",L87="",L87=0),"",P87/ABS(L87))</f>
        <v/>
      </c>
      <c r="R87" s="13">
        <f>IF(P87="","",IF(P87&gt;0,"Win",IF(P87&lt;0,"Loss","Break-even")))</f>
        <v/>
      </c>
      <c r="S87" s="15" t="n"/>
      <c r="T87" s="15" t="n"/>
      <c r="U87" s="15" t="n"/>
      <c r="V87" s="15" t="n"/>
      <c r="W87" s="15" t="n"/>
      <c r="X87" s="15" t="n"/>
      <c r="Y87" s="11">
        <f>IF(P87="","",SUM(P$2:P87))</f>
        <v/>
      </c>
      <c r="Z87" s="11">
        <f>IF(Y87="","",Y87-MAX(0,MAX(Y$2:Y87)))</f>
        <v/>
      </c>
    </row>
    <row r="88">
      <c r="A88" s="14" t="n"/>
      <c r="B88" s="14" t="n"/>
      <c r="C88" s="15" t="n"/>
      <c r="D88" s="15" t="n"/>
      <c r="E88" s="15" t="n"/>
      <c r="F88" s="15" t="n"/>
      <c r="G88" s="15" t="n"/>
      <c r="H88" s="16" t="n"/>
      <c r="I88" s="16" t="n"/>
      <c r="J88" s="16" t="n"/>
      <c r="K88" s="16" t="n"/>
      <c r="L88" s="17" t="n"/>
      <c r="M88" s="17" t="n"/>
      <c r="N88" s="17" t="n"/>
      <c r="O88" s="17" t="n"/>
      <c r="P88" s="11">
        <f>IF(M88="","",M88-ABS(N88)+O88)</f>
        <v/>
      </c>
      <c r="Q88" s="12">
        <f>IF(OR(P88="",L88="",L88=0),"",P88/ABS(L88))</f>
        <v/>
      </c>
      <c r="R88" s="13">
        <f>IF(P88="","",IF(P88&gt;0,"Win",IF(P88&lt;0,"Loss","Break-even")))</f>
        <v/>
      </c>
      <c r="S88" s="15" t="n"/>
      <c r="T88" s="15" t="n"/>
      <c r="U88" s="15" t="n"/>
      <c r="V88" s="15" t="n"/>
      <c r="W88" s="15" t="n"/>
      <c r="X88" s="15" t="n"/>
      <c r="Y88" s="11">
        <f>IF(P88="","",SUM(P$2:P88))</f>
        <v/>
      </c>
      <c r="Z88" s="11">
        <f>IF(Y88="","",Y88-MAX(0,MAX(Y$2:Y88)))</f>
        <v/>
      </c>
    </row>
    <row r="89">
      <c r="A89" s="14" t="n"/>
      <c r="B89" s="14" t="n"/>
      <c r="C89" s="15" t="n"/>
      <c r="D89" s="15" t="n"/>
      <c r="E89" s="15" t="n"/>
      <c r="F89" s="15" t="n"/>
      <c r="G89" s="15" t="n"/>
      <c r="H89" s="16" t="n"/>
      <c r="I89" s="16" t="n"/>
      <c r="J89" s="16" t="n"/>
      <c r="K89" s="16" t="n"/>
      <c r="L89" s="17" t="n"/>
      <c r="M89" s="17" t="n"/>
      <c r="N89" s="17" t="n"/>
      <c r="O89" s="17" t="n"/>
      <c r="P89" s="11">
        <f>IF(M89="","",M89-ABS(N89)+O89)</f>
        <v/>
      </c>
      <c r="Q89" s="12">
        <f>IF(OR(P89="",L89="",L89=0),"",P89/ABS(L89))</f>
        <v/>
      </c>
      <c r="R89" s="13">
        <f>IF(P89="","",IF(P89&gt;0,"Win",IF(P89&lt;0,"Loss","Break-even")))</f>
        <v/>
      </c>
      <c r="S89" s="15" t="n"/>
      <c r="T89" s="15" t="n"/>
      <c r="U89" s="15" t="n"/>
      <c r="V89" s="15" t="n"/>
      <c r="W89" s="15" t="n"/>
      <c r="X89" s="15" t="n"/>
      <c r="Y89" s="11">
        <f>IF(P89="","",SUM(P$2:P89))</f>
        <v/>
      </c>
      <c r="Z89" s="11">
        <f>IF(Y89="","",Y89-MAX(0,MAX(Y$2:Y89)))</f>
        <v/>
      </c>
    </row>
    <row r="90">
      <c r="A90" s="14" t="n"/>
      <c r="B90" s="14" t="n"/>
      <c r="C90" s="15" t="n"/>
      <c r="D90" s="15" t="n"/>
      <c r="E90" s="15" t="n"/>
      <c r="F90" s="15" t="n"/>
      <c r="G90" s="15" t="n"/>
      <c r="H90" s="16" t="n"/>
      <c r="I90" s="16" t="n"/>
      <c r="J90" s="16" t="n"/>
      <c r="K90" s="16" t="n"/>
      <c r="L90" s="17" t="n"/>
      <c r="M90" s="17" t="n"/>
      <c r="N90" s="17" t="n"/>
      <c r="O90" s="17" t="n"/>
      <c r="P90" s="11">
        <f>IF(M90="","",M90-ABS(N90)+O90)</f>
        <v/>
      </c>
      <c r="Q90" s="12">
        <f>IF(OR(P90="",L90="",L90=0),"",P90/ABS(L90))</f>
        <v/>
      </c>
      <c r="R90" s="13">
        <f>IF(P90="","",IF(P90&gt;0,"Win",IF(P90&lt;0,"Loss","Break-even")))</f>
        <v/>
      </c>
      <c r="S90" s="15" t="n"/>
      <c r="T90" s="15" t="n"/>
      <c r="U90" s="15" t="n"/>
      <c r="V90" s="15" t="n"/>
      <c r="W90" s="15" t="n"/>
      <c r="X90" s="15" t="n"/>
      <c r="Y90" s="11">
        <f>IF(P90="","",SUM(P$2:P90))</f>
        <v/>
      </c>
      <c r="Z90" s="11">
        <f>IF(Y90="","",Y90-MAX(0,MAX(Y$2:Y90)))</f>
        <v/>
      </c>
    </row>
    <row r="91">
      <c r="A91" s="14" t="n"/>
      <c r="B91" s="14" t="n"/>
      <c r="C91" s="15" t="n"/>
      <c r="D91" s="15" t="n"/>
      <c r="E91" s="15" t="n"/>
      <c r="F91" s="15" t="n"/>
      <c r="G91" s="15" t="n"/>
      <c r="H91" s="16" t="n"/>
      <c r="I91" s="16" t="n"/>
      <c r="J91" s="16" t="n"/>
      <c r="K91" s="16" t="n"/>
      <c r="L91" s="17" t="n"/>
      <c r="M91" s="17" t="n"/>
      <c r="N91" s="17" t="n"/>
      <c r="O91" s="17" t="n"/>
      <c r="P91" s="11">
        <f>IF(M91="","",M91-ABS(N91)+O91)</f>
        <v/>
      </c>
      <c r="Q91" s="12">
        <f>IF(OR(P91="",L91="",L91=0),"",P91/ABS(L91))</f>
        <v/>
      </c>
      <c r="R91" s="13">
        <f>IF(P91="","",IF(P91&gt;0,"Win",IF(P91&lt;0,"Loss","Break-even")))</f>
        <v/>
      </c>
      <c r="S91" s="15" t="n"/>
      <c r="T91" s="15" t="n"/>
      <c r="U91" s="15" t="n"/>
      <c r="V91" s="15" t="n"/>
      <c r="W91" s="15" t="n"/>
      <c r="X91" s="15" t="n"/>
      <c r="Y91" s="11">
        <f>IF(P91="","",SUM(P$2:P91))</f>
        <v/>
      </c>
      <c r="Z91" s="11">
        <f>IF(Y91="","",Y91-MAX(0,MAX(Y$2:Y91)))</f>
        <v/>
      </c>
    </row>
    <row r="92">
      <c r="A92" s="14" t="n"/>
      <c r="B92" s="14" t="n"/>
      <c r="C92" s="15" t="n"/>
      <c r="D92" s="15" t="n"/>
      <c r="E92" s="15" t="n"/>
      <c r="F92" s="15" t="n"/>
      <c r="G92" s="15" t="n"/>
      <c r="H92" s="16" t="n"/>
      <c r="I92" s="16" t="n"/>
      <c r="J92" s="16" t="n"/>
      <c r="K92" s="16" t="n"/>
      <c r="L92" s="17" t="n"/>
      <c r="M92" s="17" t="n"/>
      <c r="N92" s="17" t="n"/>
      <c r="O92" s="17" t="n"/>
      <c r="P92" s="11">
        <f>IF(M92="","",M92-ABS(N92)+O92)</f>
        <v/>
      </c>
      <c r="Q92" s="12">
        <f>IF(OR(P92="",L92="",L92=0),"",P92/ABS(L92))</f>
        <v/>
      </c>
      <c r="R92" s="13">
        <f>IF(P92="","",IF(P92&gt;0,"Win",IF(P92&lt;0,"Loss","Break-even")))</f>
        <v/>
      </c>
      <c r="S92" s="15" t="n"/>
      <c r="T92" s="15" t="n"/>
      <c r="U92" s="15" t="n"/>
      <c r="V92" s="15" t="n"/>
      <c r="W92" s="15" t="n"/>
      <c r="X92" s="15" t="n"/>
      <c r="Y92" s="11">
        <f>IF(P92="","",SUM(P$2:P92))</f>
        <v/>
      </c>
      <c r="Z92" s="11">
        <f>IF(Y92="","",Y92-MAX(0,MAX(Y$2:Y92)))</f>
        <v/>
      </c>
    </row>
    <row r="93">
      <c r="A93" s="14" t="n"/>
      <c r="B93" s="14" t="n"/>
      <c r="C93" s="15" t="n"/>
      <c r="D93" s="15" t="n"/>
      <c r="E93" s="15" t="n"/>
      <c r="F93" s="15" t="n"/>
      <c r="G93" s="15" t="n"/>
      <c r="H93" s="16" t="n"/>
      <c r="I93" s="16" t="n"/>
      <c r="J93" s="16" t="n"/>
      <c r="K93" s="16" t="n"/>
      <c r="L93" s="17" t="n"/>
      <c r="M93" s="17" t="n"/>
      <c r="N93" s="17" t="n"/>
      <c r="O93" s="17" t="n"/>
      <c r="P93" s="11">
        <f>IF(M93="","",M93-ABS(N93)+O93)</f>
        <v/>
      </c>
      <c r="Q93" s="12">
        <f>IF(OR(P93="",L93="",L93=0),"",P93/ABS(L93))</f>
        <v/>
      </c>
      <c r="R93" s="13">
        <f>IF(P93="","",IF(P93&gt;0,"Win",IF(P93&lt;0,"Loss","Break-even")))</f>
        <v/>
      </c>
      <c r="S93" s="15" t="n"/>
      <c r="T93" s="15" t="n"/>
      <c r="U93" s="15" t="n"/>
      <c r="V93" s="15" t="n"/>
      <c r="W93" s="15" t="n"/>
      <c r="X93" s="15" t="n"/>
      <c r="Y93" s="11">
        <f>IF(P93="","",SUM(P$2:P93))</f>
        <v/>
      </c>
      <c r="Z93" s="11">
        <f>IF(Y93="","",Y93-MAX(0,MAX(Y$2:Y93)))</f>
        <v/>
      </c>
    </row>
    <row r="94">
      <c r="A94" s="14" t="n"/>
      <c r="B94" s="14" t="n"/>
      <c r="C94" s="15" t="n"/>
      <c r="D94" s="15" t="n"/>
      <c r="E94" s="15" t="n"/>
      <c r="F94" s="15" t="n"/>
      <c r="G94" s="15" t="n"/>
      <c r="H94" s="16" t="n"/>
      <c r="I94" s="16" t="n"/>
      <c r="J94" s="16" t="n"/>
      <c r="K94" s="16" t="n"/>
      <c r="L94" s="17" t="n"/>
      <c r="M94" s="17" t="n"/>
      <c r="N94" s="17" t="n"/>
      <c r="O94" s="17" t="n"/>
      <c r="P94" s="11">
        <f>IF(M94="","",M94-ABS(N94)+O94)</f>
        <v/>
      </c>
      <c r="Q94" s="12">
        <f>IF(OR(P94="",L94="",L94=0),"",P94/ABS(L94))</f>
        <v/>
      </c>
      <c r="R94" s="13">
        <f>IF(P94="","",IF(P94&gt;0,"Win",IF(P94&lt;0,"Loss","Break-even")))</f>
        <v/>
      </c>
      <c r="S94" s="15" t="n"/>
      <c r="T94" s="15" t="n"/>
      <c r="U94" s="15" t="n"/>
      <c r="V94" s="15" t="n"/>
      <c r="W94" s="15" t="n"/>
      <c r="X94" s="15" t="n"/>
      <c r="Y94" s="11">
        <f>IF(P94="","",SUM(P$2:P94))</f>
        <v/>
      </c>
      <c r="Z94" s="11">
        <f>IF(Y94="","",Y94-MAX(0,MAX(Y$2:Y94)))</f>
        <v/>
      </c>
    </row>
    <row r="95">
      <c r="A95" s="14" t="n"/>
      <c r="B95" s="14" t="n"/>
      <c r="C95" s="15" t="n"/>
      <c r="D95" s="15" t="n"/>
      <c r="E95" s="15" t="n"/>
      <c r="F95" s="15" t="n"/>
      <c r="G95" s="15" t="n"/>
      <c r="H95" s="16" t="n"/>
      <c r="I95" s="16" t="n"/>
      <c r="J95" s="16" t="n"/>
      <c r="K95" s="16" t="n"/>
      <c r="L95" s="17" t="n"/>
      <c r="M95" s="17" t="n"/>
      <c r="N95" s="17" t="n"/>
      <c r="O95" s="17" t="n"/>
      <c r="P95" s="11">
        <f>IF(M95="","",M95-ABS(N95)+O95)</f>
        <v/>
      </c>
      <c r="Q95" s="12">
        <f>IF(OR(P95="",L95="",L95=0),"",P95/ABS(L95))</f>
        <v/>
      </c>
      <c r="R95" s="13">
        <f>IF(P95="","",IF(P95&gt;0,"Win",IF(P95&lt;0,"Loss","Break-even")))</f>
        <v/>
      </c>
      <c r="S95" s="15" t="n"/>
      <c r="T95" s="15" t="n"/>
      <c r="U95" s="15" t="n"/>
      <c r="V95" s="15" t="n"/>
      <c r="W95" s="15" t="n"/>
      <c r="X95" s="15" t="n"/>
      <c r="Y95" s="11">
        <f>IF(P95="","",SUM(P$2:P95))</f>
        <v/>
      </c>
      <c r="Z95" s="11">
        <f>IF(Y95="","",Y95-MAX(0,MAX(Y$2:Y95)))</f>
        <v/>
      </c>
    </row>
    <row r="96">
      <c r="A96" s="14" t="n"/>
      <c r="B96" s="14" t="n"/>
      <c r="C96" s="15" t="n"/>
      <c r="D96" s="15" t="n"/>
      <c r="E96" s="15" t="n"/>
      <c r="F96" s="15" t="n"/>
      <c r="G96" s="15" t="n"/>
      <c r="H96" s="16" t="n"/>
      <c r="I96" s="16" t="n"/>
      <c r="J96" s="16" t="n"/>
      <c r="K96" s="16" t="n"/>
      <c r="L96" s="17" t="n"/>
      <c r="M96" s="17" t="n"/>
      <c r="N96" s="17" t="n"/>
      <c r="O96" s="17" t="n"/>
      <c r="P96" s="11">
        <f>IF(M96="","",M96-ABS(N96)+O96)</f>
        <v/>
      </c>
      <c r="Q96" s="12">
        <f>IF(OR(P96="",L96="",L96=0),"",P96/ABS(L96))</f>
        <v/>
      </c>
      <c r="R96" s="13">
        <f>IF(P96="","",IF(P96&gt;0,"Win",IF(P96&lt;0,"Loss","Break-even")))</f>
        <v/>
      </c>
      <c r="S96" s="15" t="n"/>
      <c r="T96" s="15" t="n"/>
      <c r="U96" s="15" t="n"/>
      <c r="V96" s="15" t="n"/>
      <c r="W96" s="15" t="n"/>
      <c r="X96" s="15" t="n"/>
      <c r="Y96" s="11">
        <f>IF(P96="","",SUM(P$2:P96))</f>
        <v/>
      </c>
      <c r="Z96" s="11">
        <f>IF(Y96="","",Y96-MAX(0,MAX(Y$2:Y96)))</f>
        <v/>
      </c>
    </row>
    <row r="97">
      <c r="A97" s="14" t="n"/>
      <c r="B97" s="14" t="n"/>
      <c r="C97" s="15" t="n"/>
      <c r="D97" s="15" t="n"/>
      <c r="E97" s="15" t="n"/>
      <c r="F97" s="15" t="n"/>
      <c r="G97" s="15" t="n"/>
      <c r="H97" s="16" t="n"/>
      <c r="I97" s="16" t="n"/>
      <c r="J97" s="16" t="n"/>
      <c r="K97" s="16" t="n"/>
      <c r="L97" s="17" t="n"/>
      <c r="M97" s="17" t="n"/>
      <c r="N97" s="17" t="n"/>
      <c r="O97" s="17" t="n"/>
      <c r="P97" s="11">
        <f>IF(M97="","",M97-ABS(N97)+O97)</f>
        <v/>
      </c>
      <c r="Q97" s="12">
        <f>IF(OR(P97="",L97="",L97=0),"",P97/ABS(L97))</f>
        <v/>
      </c>
      <c r="R97" s="13">
        <f>IF(P97="","",IF(P97&gt;0,"Win",IF(P97&lt;0,"Loss","Break-even")))</f>
        <v/>
      </c>
      <c r="S97" s="15" t="n"/>
      <c r="T97" s="15" t="n"/>
      <c r="U97" s="15" t="n"/>
      <c r="V97" s="15" t="n"/>
      <c r="W97" s="15" t="n"/>
      <c r="X97" s="15" t="n"/>
      <c r="Y97" s="11">
        <f>IF(P97="","",SUM(P$2:P97))</f>
        <v/>
      </c>
      <c r="Z97" s="11">
        <f>IF(Y97="","",Y97-MAX(0,MAX(Y$2:Y97)))</f>
        <v/>
      </c>
    </row>
    <row r="98">
      <c r="A98" s="14" t="n"/>
      <c r="B98" s="14" t="n"/>
      <c r="C98" s="15" t="n"/>
      <c r="D98" s="15" t="n"/>
      <c r="E98" s="15" t="n"/>
      <c r="F98" s="15" t="n"/>
      <c r="G98" s="15" t="n"/>
      <c r="H98" s="16" t="n"/>
      <c r="I98" s="16" t="n"/>
      <c r="J98" s="16" t="n"/>
      <c r="K98" s="16" t="n"/>
      <c r="L98" s="17" t="n"/>
      <c r="M98" s="17" t="n"/>
      <c r="N98" s="17" t="n"/>
      <c r="O98" s="17" t="n"/>
      <c r="P98" s="11">
        <f>IF(M98="","",M98-ABS(N98)+O98)</f>
        <v/>
      </c>
      <c r="Q98" s="12">
        <f>IF(OR(P98="",L98="",L98=0),"",P98/ABS(L98))</f>
        <v/>
      </c>
      <c r="R98" s="13">
        <f>IF(P98="","",IF(P98&gt;0,"Win",IF(P98&lt;0,"Loss","Break-even")))</f>
        <v/>
      </c>
      <c r="S98" s="15" t="n"/>
      <c r="T98" s="15" t="n"/>
      <c r="U98" s="15" t="n"/>
      <c r="V98" s="15" t="n"/>
      <c r="W98" s="15" t="n"/>
      <c r="X98" s="15" t="n"/>
      <c r="Y98" s="11">
        <f>IF(P98="","",SUM(P$2:P98))</f>
        <v/>
      </c>
      <c r="Z98" s="11">
        <f>IF(Y98="","",Y98-MAX(0,MAX(Y$2:Y98)))</f>
        <v/>
      </c>
    </row>
    <row r="99">
      <c r="A99" s="14" t="n"/>
      <c r="B99" s="14" t="n"/>
      <c r="C99" s="15" t="n"/>
      <c r="D99" s="15" t="n"/>
      <c r="E99" s="15" t="n"/>
      <c r="F99" s="15" t="n"/>
      <c r="G99" s="15" t="n"/>
      <c r="H99" s="16" t="n"/>
      <c r="I99" s="16" t="n"/>
      <c r="J99" s="16" t="n"/>
      <c r="K99" s="16" t="n"/>
      <c r="L99" s="17" t="n"/>
      <c r="M99" s="17" t="n"/>
      <c r="N99" s="17" t="n"/>
      <c r="O99" s="17" t="n"/>
      <c r="P99" s="11">
        <f>IF(M99="","",M99-ABS(N99)+O99)</f>
        <v/>
      </c>
      <c r="Q99" s="12">
        <f>IF(OR(P99="",L99="",L99=0),"",P99/ABS(L99))</f>
        <v/>
      </c>
      <c r="R99" s="13">
        <f>IF(P99="","",IF(P99&gt;0,"Win",IF(P99&lt;0,"Loss","Break-even")))</f>
        <v/>
      </c>
      <c r="S99" s="15" t="n"/>
      <c r="T99" s="15" t="n"/>
      <c r="U99" s="15" t="n"/>
      <c r="V99" s="15" t="n"/>
      <c r="W99" s="15" t="n"/>
      <c r="X99" s="15" t="n"/>
      <c r="Y99" s="11">
        <f>IF(P99="","",SUM(P$2:P99))</f>
        <v/>
      </c>
      <c r="Z99" s="11">
        <f>IF(Y99="","",Y99-MAX(0,MAX(Y$2:Y99)))</f>
        <v/>
      </c>
    </row>
    <row r="100">
      <c r="A100" s="14" t="n"/>
      <c r="B100" s="14" t="n"/>
      <c r="C100" s="15" t="n"/>
      <c r="D100" s="15" t="n"/>
      <c r="E100" s="15" t="n"/>
      <c r="F100" s="15" t="n"/>
      <c r="G100" s="15" t="n"/>
      <c r="H100" s="16" t="n"/>
      <c r="I100" s="16" t="n"/>
      <c r="J100" s="16" t="n"/>
      <c r="K100" s="16" t="n"/>
      <c r="L100" s="17" t="n"/>
      <c r="M100" s="17" t="n"/>
      <c r="N100" s="17" t="n"/>
      <c r="O100" s="17" t="n"/>
      <c r="P100" s="11">
        <f>IF(M100="","",M100-ABS(N100)+O100)</f>
        <v/>
      </c>
      <c r="Q100" s="12">
        <f>IF(OR(P100="",L100="",L100=0),"",P100/ABS(L100))</f>
        <v/>
      </c>
      <c r="R100" s="13">
        <f>IF(P100="","",IF(P100&gt;0,"Win",IF(P100&lt;0,"Loss","Break-even")))</f>
        <v/>
      </c>
      <c r="S100" s="15" t="n"/>
      <c r="T100" s="15" t="n"/>
      <c r="U100" s="15" t="n"/>
      <c r="V100" s="15" t="n"/>
      <c r="W100" s="15" t="n"/>
      <c r="X100" s="15" t="n"/>
      <c r="Y100" s="11">
        <f>IF(P100="","",SUM(P$2:P100))</f>
        <v/>
      </c>
      <c r="Z100" s="11">
        <f>IF(Y100="","",Y100-MAX(0,MAX(Y$2:Y100)))</f>
        <v/>
      </c>
    </row>
    <row r="101">
      <c r="A101" s="14" t="n"/>
      <c r="B101" s="14" t="n"/>
      <c r="C101" s="15" t="n"/>
      <c r="D101" s="15" t="n"/>
      <c r="E101" s="15" t="n"/>
      <c r="F101" s="15" t="n"/>
      <c r="G101" s="15" t="n"/>
      <c r="H101" s="16" t="n"/>
      <c r="I101" s="16" t="n"/>
      <c r="J101" s="16" t="n"/>
      <c r="K101" s="16" t="n"/>
      <c r="L101" s="17" t="n"/>
      <c r="M101" s="17" t="n"/>
      <c r="N101" s="17" t="n"/>
      <c r="O101" s="17" t="n"/>
      <c r="P101" s="11">
        <f>IF(M101="","",M101-ABS(N101)+O101)</f>
        <v/>
      </c>
      <c r="Q101" s="12">
        <f>IF(OR(P101="",L101="",L101=0),"",P101/ABS(L101))</f>
        <v/>
      </c>
      <c r="R101" s="13">
        <f>IF(P101="","",IF(P101&gt;0,"Win",IF(P101&lt;0,"Loss","Break-even")))</f>
        <v/>
      </c>
      <c r="S101" s="15" t="n"/>
      <c r="T101" s="15" t="n"/>
      <c r="U101" s="15" t="n"/>
      <c r="V101" s="15" t="n"/>
      <c r="W101" s="15" t="n"/>
      <c r="X101" s="15" t="n"/>
      <c r="Y101" s="11">
        <f>IF(P101="","",SUM(P$2:P101))</f>
        <v/>
      </c>
      <c r="Z101" s="11">
        <f>IF(Y101="","",Y101-MAX(0,MAX(Y$2:Y101)))</f>
        <v/>
      </c>
    </row>
    <row r="102">
      <c r="A102" s="14" t="n"/>
      <c r="B102" s="14" t="n"/>
      <c r="C102" s="15" t="n"/>
      <c r="D102" s="15" t="n"/>
      <c r="E102" s="15" t="n"/>
      <c r="F102" s="15" t="n"/>
      <c r="G102" s="15" t="n"/>
      <c r="H102" s="16" t="n"/>
      <c r="I102" s="16" t="n"/>
      <c r="J102" s="16" t="n"/>
      <c r="K102" s="16" t="n"/>
      <c r="L102" s="17" t="n"/>
      <c r="M102" s="17" t="n"/>
      <c r="N102" s="17" t="n"/>
      <c r="O102" s="17" t="n"/>
      <c r="P102" s="11">
        <f>IF(M102="","",M102-ABS(N102)+O102)</f>
        <v/>
      </c>
      <c r="Q102" s="12">
        <f>IF(OR(P102="",L102="",L102=0),"",P102/ABS(L102))</f>
        <v/>
      </c>
      <c r="R102" s="13">
        <f>IF(P102="","",IF(P102&gt;0,"Win",IF(P102&lt;0,"Loss","Break-even")))</f>
        <v/>
      </c>
      <c r="S102" s="15" t="n"/>
      <c r="T102" s="15" t="n"/>
      <c r="U102" s="15" t="n"/>
      <c r="V102" s="15" t="n"/>
      <c r="W102" s="15" t="n"/>
      <c r="X102" s="15" t="n"/>
      <c r="Y102" s="11">
        <f>IF(P102="","",SUM(P$2:P102))</f>
        <v/>
      </c>
      <c r="Z102" s="11">
        <f>IF(Y102="","",Y102-MAX(0,MAX(Y$2:Y102)))</f>
        <v/>
      </c>
    </row>
    <row r="103">
      <c r="A103" s="14" t="n"/>
      <c r="B103" s="14" t="n"/>
      <c r="C103" s="15" t="n"/>
      <c r="D103" s="15" t="n"/>
      <c r="E103" s="15" t="n"/>
      <c r="F103" s="15" t="n"/>
      <c r="G103" s="15" t="n"/>
      <c r="H103" s="16" t="n"/>
      <c r="I103" s="16" t="n"/>
      <c r="J103" s="16" t="n"/>
      <c r="K103" s="16" t="n"/>
      <c r="L103" s="17" t="n"/>
      <c r="M103" s="17" t="n"/>
      <c r="N103" s="17" t="n"/>
      <c r="O103" s="17" t="n"/>
      <c r="P103" s="11">
        <f>IF(M103="","",M103-ABS(N103)+O103)</f>
        <v/>
      </c>
      <c r="Q103" s="12">
        <f>IF(OR(P103="",L103="",L103=0),"",P103/ABS(L103))</f>
        <v/>
      </c>
      <c r="R103" s="13">
        <f>IF(P103="","",IF(P103&gt;0,"Win",IF(P103&lt;0,"Loss","Break-even")))</f>
        <v/>
      </c>
      <c r="S103" s="15" t="n"/>
      <c r="T103" s="15" t="n"/>
      <c r="U103" s="15" t="n"/>
      <c r="V103" s="15" t="n"/>
      <c r="W103" s="15" t="n"/>
      <c r="X103" s="15" t="n"/>
      <c r="Y103" s="11">
        <f>IF(P103="","",SUM(P$2:P103))</f>
        <v/>
      </c>
      <c r="Z103" s="11">
        <f>IF(Y103="","",Y103-MAX(0,MAX(Y$2:Y103)))</f>
        <v/>
      </c>
    </row>
    <row r="104">
      <c r="A104" s="14" t="n"/>
      <c r="B104" s="14" t="n"/>
      <c r="C104" s="15" t="n"/>
      <c r="D104" s="15" t="n"/>
      <c r="E104" s="15" t="n"/>
      <c r="F104" s="15" t="n"/>
      <c r="G104" s="15" t="n"/>
      <c r="H104" s="16" t="n"/>
      <c r="I104" s="16" t="n"/>
      <c r="J104" s="16" t="n"/>
      <c r="K104" s="16" t="n"/>
      <c r="L104" s="17" t="n"/>
      <c r="M104" s="17" t="n"/>
      <c r="N104" s="17" t="n"/>
      <c r="O104" s="17" t="n"/>
      <c r="P104" s="11">
        <f>IF(M104="","",M104-ABS(N104)+O104)</f>
        <v/>
      </c>
      <c r="Q104" s="12">
        <f>IF(OR(P104="",L104="",L104=0),"",P104/ABS(L104))</f>
        <v/>
      </c>
      <c r="R104" s="13">
        <f>IF(P104="","",IF(P104&gt;0,"Win",IF(P104&lt;0,"Loss","Break-even")))</f>
        <v/>
      </c>
      <c r="S104" s="15" t="n"/>
      <c r="T104" s="15" t="n"/>
      <c r="U104" s="15" t="n"/>
      <c r="V104" s="15" t="n"/>
      <c r="W104" s="15" t="n"/>
      <c r="X104" s="15" t="n"/>
      <c r="Y104" s="11">
        <f>IF(P104="","",SUM(P$2:P104))</f>
        <v/>
      </c>
      <c r="Z104" s="11">
        <f>IF(Y104="","",Y104-MAX(0,MAX(Y$2:Y104)))</f>
        <v/>
      </c>
    </row>
    <row r="105">
      <c r="A105" s="14" t="n"/>
      <c r="B105" s="14" t="n"/>
      <c r="C105" s="15" t="n"/>
      <c r="D105" s="15" t="n"/>
      <c r="E105" s="15" t="n"/>
      <c r="F105" s="15" t="n"/>
      <c r="G105" s="15" t="n"/>
      <c r="H105" s="16" t="n"/>
      <c r="I105" s="16" t="n"/>
      <c r="J105" s="16" t="n"/>
      <c r="K105" s="16" t="n"/>
      <c r="L105" s="17" t="n"/>
      <c r="M105" s="17" t="n"/>
      <c r="N105" s="17" t="n"/>
      <c r="O105" s="17" t="n"/>
      <c r="P105" s="11">
        <f>IF(M105="","",M105-ABS(N105)+O105)</f>
        <v/>
      </c>
      <c r="Q105" s="12">
        <f>IF(OR(P105="",L105="",L105=0),"",P105/ABS(L105))</f>
        <v/>
      </c>
      <c r="R105" s="13">
        <f>IF(P105="","",IF(P105&gt;0,"Win",IF(P105&lt;0,"Loss","Break-even")))</f>
        <v/>
      </c>
      <c r="S105" s="15" t="n"/>
      <c r="T105" s="15" t="n"/>
      <c r="U105" s="15" t="n"/>
      <c r="V105" s="15" t="n"/>
      <c r="W105" s="15" t="n"/>
      <c r="X105" s="15" t="n"/>
      <c r="Y105" s="11">
        <f>IF(P105="","",SUM(P$2:P105))</f>
        <v/>
      </c>
      <c r="Z105" s="11">
        <f>IF(Y105="","",Y105-MAX(0,MAX(Y$2:Y105)))</f>
        <v/>
      </c>
    </row>
    <row r="106">
      <c r="A106" s="14" t="n"/>
      <c r="B106" s="14" t="n"/>
      <c r="C106" s="15" t="n"/>
      <c r="D106" s="15" t="n"/>
      <c r="E106" s="15" t="n"/>
      <c r="F106" s="15" t="n"/>
      <c r="G106" s="15" t="n"/>
      <c r="H106" s="16" t="n"/>
      <c r="I106" s="16" t="n"/>
      <c r="J106" s="16" t="n"/>
      <c r="K106" s="16" t="n"/>
      <c r="L106" s="17" t="n"/>
      <c r="M106" s="17" t="n"/>
      <c r="N106" s="17" t="n"/>
      <c r="O106" s="17" t="n"/>
      <c r="P106" s="11">
        <f>IF(M106="","",M106-ABS(N106)+O106)</f>
        <v/>
      </c>
      <c r="Q106" s="12">
        <f>IF(OR(P106="",L106="",L106=0),"",P106/ABS(L106))</f>
        <v/>
      </c>
      <c r="R106" s="13">
        <f>IF(P106="","",IF(P106&gt;0,"Win",IF(P106&lt;0,"Loss","Break-even")))</f>
        <v/>
      </c>
      <c r="S106" s="15" t="n"/>
      <c r="T106" s="15" t="n"/>
      <c r="U106" s="15" t="n"/>
      <c r="V106" s="15" t="n"/>
      <c r="W106" s="15" t="n"/>
      <c r="X106" s="15" t="n"/>
      <c r="Y106" s="11">
        <f>IF(P106="","",SUM(P$2:P106))</f>
        <v/>
      </c>
      <c r="Z106" s="11">
        <f>IF(Y106="","",Y106-MAX(0,MAX(Y$2:Y106)))</f>
        <v/>
      </c>
    </row>
    <row r="107">
      <c r="A107" s="14" t="n"/>
      <c r="B107" s="14" t="n"/>
      <c r="C107" s="15" t="n"/>
      <c r="D107" s="15" t="n"/>
      <c r="E107" s="15" t="n"/>
      <c r="F107" s="15" t="n"/>
      <c r="G107" s="15" t="n"/>
      <c r="H107" s="16" t="n"/>
      <c r="I107" s="16" t="n"/>
      <c r="J107" s="16" t="n"/>
      <c r="K107" s="16" t="n"/>
      <c r="L107" s="17" t="n"/>
      <c r="M107" s="17" t="n"/>
      <c r="N107" s="17" t="n"/>
      <c r="O107" s="17" t="n"/>
      <c r="P107" s="11">
        <f>IF(M107="","",M107-ABS(N107)+O107)</f>
        <v/>
      </c>
      <c r="Q107" s="12">
        <f>IF(OR(P107="",L107="",L107=0),"",P107/ABS(L107))</f>
        <v/>
      </c>
      <c r="R107" s="13">
        <f>IF(P107="","",IF(P107&gt;0,"Win",IF(P107&lt;0,"Loss","Break-even")))</f>
        <v/>
      </c>
      <c r="S107" s="15" t="n"/>
      <c r="T107" s="15" t="n"/>
      <c r="U107" s="15" t="n"/>
      <c r="V107" s="15" t="n"/>
      <c r="W107" s="15" t="n"/>
      <c r="X107" s="15" t="n"/>
      <c r="Y107" s="11">
        <f>IF(P107="","",SUM(P$2:P107))</f>
        <v/>
      </c>
      <c r="Z107" s="11">
        <f>IF(Y107="","",Y107-MAX(0,MAX(Y$2:Y107)))</f>
        <v/>
      </c>
    </row>
    <row r="108">
      <c r="A108" s="14" t="n"/>
      <c r="B108" s="14" t="n"/>
      <c r="C108" s="15" t="n"/>
      <c r="D108" s="15" t="n"/>
      <c r="E108" s="15" t="n"/>
      <c r="F108" s="15" t="n"/>
      <c r="G108" s="15" t="n"/>
      <c r="H108" s="16" t="n"/>
      <c r="I108" s="16" t="n"/>
      <c r="J108" s="16" t="n"/>
      <c r="K108" s="16" t="n"/>
      <c r="L108" s="17" t="n"/>
      <c r="M108" s="17" t="n"/>
      <c r="N108" s="17" t="n"/>
      <c r="O108" s="17" t="n"/>
      <c r="P108" s="11">
        <f>IF(M108="","",M108-ABS(N108)+O108)</f>
        <v/>
      </c>
      <c r="Q108" s="12">
        <f>IF(OR(P108="",L108="",L108=0),"",P108/ABS(L108))</f>
        <v/>
      </c>
      <c r="R108" s="13">
        <f>IF(P108="","",IF(P108&gt;0,"Win",IF(P108&lt;0,"Loss","Break-even")))</f>
        <v/>
      </c>
      <c r="S108" s="15" t="n"/>
      <c r="T108" s="15" t="n"/>
      <c r="U108" s="15" t="n"/>
      <c r="V108" s="15" t="n"/>
      <c r="W108" s="15" t="n"/>
      <c r="X108" s="15" t="n"/>
      <c r="Y108" s="11">
        <f>IF(P108="","",SUM(P$2:P108))</f>
        <v/>
      </c>
      <c r="Z108" s="11">
        <f>IF(Y108="","",Y108-MAX(0,MAX(Y$2:Y108)))</f>
        <v/>
      </c>
    </row>
    <row r="109">
      <c r="A109" s="14" t="n"/>
      <c r="B109" s="14" t="n"/>
      <c r="C109" s="15" t="n"/>
      <c r="D109" s="15" t="n"/>
      <c r="E109" s="15" t="n"/>
      <c r="F109" s="15" t="n"/>
      <c r="G109" s="15" t="n"/>
      <c r="H109" s="16" t="n"/>
      <c r="I109" s="16" t="n"/>
      <c r="J109" s="16" t="n"/>
      <c r="K109" s="16" t="n"/>
      <c r="L109" s="17" t="n"/>
      <c r="M109" s="17" t="n"/>
      <c r="N109" s="17" t="n"/>
      <c r="O109" s="17" t="n"/>
      <c r="P109" s="11">
        <f>IF(M109="","",M109-ABS(N109)+O109)</f>
        <v/>
      </c>
      <c r="Q109" s="12">
        <f>IF(OR(P109="",L109="",L109=0),"",P109/ABS(L109))</f>
        <v/>
      </c>
      <c r="R109" s="13">
        <f>IF(P109="","",IF(P109&gt;0,"Win",IF(P109&lt;0,"Loss","Break-even")))</f>
        <v/>
      </c>
      <c r="S109" s="15" t="n"/>
      <c r="T109" s="15" t="n"/>
      <c r="U109" s="15" t="n"/>
      <c r="V109" s="15" t="n"/>
      <c r="W109" s="15" t="n"/>
      <c r="X109" s="15" t="n"/>
      <c r="Y109" s="11">
        <f>IF(P109="","",SUM(P$2:P109))</f>
        <v/>
      </c>
      <c r="Z109" s="11">
        <f>IF(Y109="","",Y109-MAX(0,MAX(Y$2:Y109)))</f>
        <v/>
      </c>
    </row>
    <row r="110">
      <c r="A110" s="14" t="n"/>
      <c r="B110" s="14" t="n"/>
      <c r="C110" s="15" t="n"/>
      <c r="D110" s="15" t="n"/>
      <c r="E110" s="15" t="n"/>
      <c r="F110" s="15" t="n"/>
      <c r="G110" s="15" t="n"/>
      <c r="H110" s="16" t="n"/>
      <c r="I110" s="16" t="n"/>
      <c r="J110" s="16" t="n"/>
      <c r="K110" s="16" t="n"/>
      <c r="L110" s="17" t="n"/>
      <c r="M110" s="17" t="n"/>
      <c r="N110" s="17" t="n"/>
      <c r="O110" s="17" t="n"/>
      <c r="P110" s="11">
        <f>IF(M110="","",M110-ABS(N110)+O110)</f>
        <v/>
      </c>
      <c r="Q110" s="12">
        <f>IF(OR(P110="",L110="",L110=0),"",P110/ABS(L110))</f>
        <v/>
      </c>
      <c r="R110" s="13">
        <f>IF(P110="","",IF(P110&gt;0,"Win",IF(P110&lt;0,"Loss","Break-even")))</f>
        <v/>
      </c>
      <c r="S110" s="15" t="n"/>
      <c r="T110" s="15" t="n"/>
      <c r="U110" s="15" t="n"/>
      <c r="V110" s="15" t="n"/>
      <c r="W110" s="15" t="n"/>
      <c r="X110" s="15" t="n"/>
      <c r="Y110" s="11">
        <f>IF(P110="","",SUM(P$2:P110))</f>
        <v/>
      </c>
      <c r="Z110" s="11">
        <f>IF(Y110="","",Y110-MAX(0,MAX(Y$2:Y110)))</f>
        <v/>
      </c>
    </row>
    <row r="111">
      <c r="A111" s="14" t="n"/>
      <c r="B111" s="14" t="n"/>
      <c r="C111" s="15" t="n"/>
      <c r="D111" s="15" t="n"/>
      <c r="E111" s="15" t="n"/>
      <c r="F111" s="15" t="n"/>
      <c r="G111" s="15" t="n"/>
      <c r="H111" s="16" t="n"/>
      <c r="I111" s="16" t="n"/>
      <c r="J111" s="16" t="n"/>
      <c r="K111" s="16" t="n"/>
      <c r="L111" s="17" t="n"/>
      <c r="M111" s="17" t="n"/>
      <c r="N111" s="17" t="n"/>
      <c r="O111" s="17" t="n"/>
      <c r="P111" s="11">
        <f>IF(M111="","",M111-ABS(N111)+O111)</f>
        <v/>
      </c>
      <c r="Q111" s="12">
        <f>IF(OR(P111="",L111="",L111=0),"",P111/ABS(L111))</f>
        <v/>
      </c>
      <c r="R111" s="13">
        <f>IF(P111="","",IF(P111&gt;0,"Win",IF(P111&lt;0,"Loss","Break-even")))</f>
        <v/>
      </c>
      <c r="S111" s="15" t="n"/>
      <c r="T111" s="15" t="n"/>
      <c r="U111" s="15" t="n"/>
      <c r="V111" s="15" t="n"/>
      <c r="W111" s="15" t="n"/>
      <c r="X111" s="15" t="n"/>
      <c r="Y111" s="11">
        <f>IF(P111="","",SUM(P$2:P111))</f>
        <v/>
      </c>
      <c r="Z111" s="11">
        <f>IF(Y111="","",Y111-MAX(0,MAX(Y$2:Y111)))</f>
        <v/>
      </c>
    </row>
    <row r="112">
      <c r="A112" s="14" t="n"/>
      <c r="B112" s="14" t="n"/>
      <c r="C112" s="15" t="n"/>
      <c r="D112" s="15" t="n"/>
      <c r="E112" s="15" t="n"/>
      <c r="F112" s="15" t="n"/>
      <c r="G112" s="15" t="n"/>
      <c r="H112" s="16" t="n"/>
      <c r="I112" s="16" t="n"/>
      <c r="J112" s="16" t="n"/>
      <c r="K112" s="16" t="n"/>
      <c r="L112" s="17" t="n"/>
      <c r="M112" s="17" t="n"/>
      <c r="N112" s="17" t="n"/>
      <c r="O112" s="17" t="n"/>
      <c r="P112" s="11">
        <f>IF(M112="","",M112-ABS(N112)+O112)</f>
        <v/>
      </c>
      <c r="Q112" s="12">
        <f>IF(OR(P112="",L112="",L112=0),"",P112/ABS(L112))</f>
        <v/>
      </c>
      <c r="R112" s="13">
        <f>IF(P112="","",IF(P112&gt;0,"Win",IF(P112&lt;0,"Loss","Break-even")))</f>
        <v/>
      </c>
      <c r="S112" s="15" t="n"/>
      <c r="T112" s="15" t="n"/>
      <c r="U112" s="15" t="n"/>
      <c r="V112" s="15" t="n"/>
      <c r="W112" s="15" t="n"/>
      <c r="X112" s="15" t="n"/>
      <c r="Y112" s="11">
        <f>IF(P112="","",SUM(P$2:P112))</f>
        <v/>
      </c>
      <c r="Z112" s="11">
        <f>IF(Y112="","",Y112-MAX(0,MAX(Y$2:Y112)))</f>
        <v/>
      </c>
    </row>
    <row r="113">
      <c r="A113" s="14" t="n"/>
      <c r="B113" s="14" t="n"/>
      <c r="C113" s="15" t="n"/>
      <c r="D113" s="15" t="n"/>
      <c r="E113" s="15" t="n"/>
      <c r="F113" s="15" t="n"/>
      <c r="G113" s="15" t="n"/>
      <c r="H113" s="16" t="n"/>
      <c r="I113" s="16" t="n"/>
      <c r="J113" s="16" t="n"/>
      <c r="K113" s="16" t="n"/>
      <c r="L113" s="17" t="n"/>
      <c r="M113" s="17" t="n"/>
      <c r="N113" s="17" t="n"/>
      <c r="O113" s="17" t="n"/>
      <c r="P113" s="11">
        <f>IF(M113="","",M113-ABS(N113)+O113)</f>
        <v/>
      </c>
      <c r="Q113" s="12">
        <f>IF(OR(P113="",L113="",L113=0),"",P113/ABS(L113))</f>
        <v/>
      </c>
      <c r="R113" s="13">
        <f>IF(P113="","",IF(P113&gt;0,"Win",IF(P113&lt;0,"Loss","Break-even")))</f>
        <v/>
      </c>
      <c r="S113" s="15" t="n"/>
      <c r="T113" s="15" t="n"/>
      <c r="U113" s="15" t="n"/>
      <c r="V113" s="15" t="n"/>
      <c r="W113" s="15" t="n"/>
      <c r="X113" s="15" t="n"/>
      <c r="Y113" s="11">
        <f>IF(P113="","",SUM(P$2:P113))</f>
        <v/>
      </c>
      <c r="Z113" s="11">
        <f>IF(Y113="","",Y113-MAX(0,MAX(Y$2:Y113)))</f>
        <v/>
      </c>
    </row>
    <row r="114">
      <c r="A114" s="14" t="n"/>
      <c r="B114" s="14" t="n"/>
      <c r="C114" s="15" t="n"/>
      <c r="D114" s="15" t="n"/>
      <c r="E114" s="15" t="n"/>
      <c r="F114" s="15" t="n"/>
      <c r="G114" s="15" t="n"/>
      <c r="H114" s="16" t="n"/>
      <c r="I114" s="16" t="n"/>
      <c r="J114" s="16" t="n"/>
      <c r="K114" s="16" t="n"/>
      <c r="L114" s="17" t="n"/>
      <c r="M114" s="17" t="n"/>
      <c r="N114" s="17" t="n"/>
      <c r="O114" s="17" t="n"/>
      <c r="P114" s="11">
        <f>IF(M114="","",M114-ABS(N114)+O114)</f>
        <v/>
      </c>
      <c r="Q114" s="12">
        <f>IF(OR(P114="",L114="",L114=0),"",P114/ABS(L114))</f>
        <v/>
      </c>
      <c r="R114" s="13">
        <f>IF(P114="","",IF(P114&gt;0,"Win",IF(P114&lt;0,"Loss","Break-even")))</f>
        <v/>
      </c>
      <c r="S114" s="15" t="n"/>
      <c r="T114" s="15" t="n"/>
      <c r="U114" s="15" t="n"/>
      <c r="V114" s="15" t="n"/>
      <c r="W114" s="15" t="n"/>
      <c r="X114" s="15" t="n"/>
      <c r="Y114" s="11">
        <f>IF(P114="","",SUM(P$2:P114))</f>
        <v/>
      </c>
      <c r="Z114" s="11">
        <f>IF(Y114="","",Y114-MAX(0,MAX(Y$2:Y114)))</f>
        <v/>
      </c>
    </row>
    <row r="115">
      <c r="A115" s="14" t="n"/>
      <c r="B115" s="14" t="n"/>
      <c r="C115" s="15" t="n"/>
      <c r="D115" s="15" t="n"/>
      <c r="E115" s="15" t="n"/>
      <c r="F115" s="15" t="n"/>
      <c r="G115" s="15" t="n"/>
      <c r="H115" s="16" t="n"/>
      <c r="I115" s="16" t="n"/>
      <c r="J115" s="16" t="n"/>
      <c r="K115" s="16" t="n"/>
      <c r="L115" s="17" t="n"/>
      <c r="M115" s="17" t="n"/>
      <c r="N115" s="17" t="n"/>
      <c r="O115" s="17" t="n"/>
      <c r="P115" s="11">
        <f>IF(M115="","",M115-ABS(N115)+O115)</f>
        <v/>
      </c>
      <c r="Q115" s="12">
        <f>IF(OR(P115="",L115="",L115=0),"",P115/ABS(L115))</f>
        <v/>
      </c>
      <c r="R115" s="13">
        <f>IF(P115="","",IF(P115&gt;0,"Win",IF(P115&lt;0,"Loss","Break-even")))</f>
        <v/>
      </c>
      <c r="S115" s="15" t="n"/>
      <c r="T115" s="15" t="n"/>
      <c r="U115" s="15" t="n"/>
      <c r="V115" s="15" t="n"/>
      <c r="W115" s="15" t="n"/>
      <c r="X115" s="15" t="n"/>
      <c r="Y115" s="11">
        <f>IF(P115="","",SUM(P$2:P115))</f>
        <v/>
      </c>
      <c r="Z115" s="11">
        <f>IF(Y115="","",Y115-MAX(0,MAX(Y$2:Y115)))</f>
        <v/>
      </c>
    </row>
    <row r="116">
      <c r="A116" s="14" t="n"/>
      <c r="B116" s="14" t="n"/>
      <c r="C116" s="15" t="n"/>
      <c r="D116" s="15" t="n"/>
      <c r="E116" s="15" t="n"/>
      <c r="F116" s="15" t="n"/>
      <c r="G116" s="15" t="n"/>
      <c r="H116" s="16" t="n"/>
      <c r="I116" s="16" t="n"/>
      <c r="J116" s="16" t="n"/>
      <c r="K116" s="16" t="n"/>
      <c r="L116" s="17" t="n"/>
      <c r="M116" s="17" t="n"/>
      <c r="N116" s="17" t="n"/>
      <c r="O116" s="17" t="n"/>
      <c r="P116" s="11">
        <f>IF(M116="","",M116-ABS(N116)+O116)</f>
        <v/>
      </c>
      <c r="Q116" s="12">
        <f>IF(OR(P116="",L116="",L116=0),"",P116/ABS(L116))</f>
        <v/>
      </c>
      <c r="R116" s="13">
        <f>IF(P116="","",IF(P116&gt;0,"Win",IF(P116&lt;0,"Loss","Break-even")))</f>
        <v/>
      </c>
      <c r="S116" s="15" t="n"/>
      <c r="T116" s="15" t="n"/>
      <c r="U116" s="15" t="n"/>
      <c r="V116" s="15" t="n"/>
      <c r="W116" s="15" t="n"/>
      <c r="X116" s="15" t="n"/>
      <c r="Y116" s="11">
        <f>IF(P116="","",SUM(P$2:P116))</f>
        <v/>
      </c>
      <c r="Z116" s="11">
        <f>IF(Y116="","",Y116-MAX(0,MAX(Y$2:Y116)))</f>
        <v/>
      </c>
    </row>
    <row r="117">
      <c r="A117" s="14" t="n"/>
      <c r="B117" s="14" t="n"/>
      <c r="C117" s="15" t="n"/>
      <c r="D117" s="15" t="n"/>
      <c r="E117" s="15" t="n"/>
      <c r="F117" s="15" t="n"/>
      <c r="G117" s="15" t="n"/>
      <c r="H117" s="16" t="n"/>
      <c r="I117" s="16" t="n"/>
      <c r="J117" s="16" t="n"/>
      <c r="K117" s="16" t="n"/>
      <c r="L117" s="17" t="n"/>
      <c r="M117" s="17" t="n"/>
      <c r="N117" s="17" t="n"/>
      <c r="O117" s="17" t="n"/>
      <c r="P117" s="11">
        <f>IF(M117="","",M117-ABS(N117)+O117)</f>
        <v/>
      </c>
      <c r="Q117" s="12">
        <f>IF(OR(P117="",L117="",L117=0),"",P117/ABS(L117))</f>
        <v/>
      </c>
      <c r="R117" s="13">
        <f>IF(P117="","",IF(P117&gt;0,"Win",IF(P117&lt;0,"Loss","Break-even")))</f>
        <v/>
      </c>
      <c r="S117" s="15" t="n"/>
      <c r="T117" s="15" t="n"/>
      <c r="U117" s="15" t="n"/>
      <c r="V117" s="15" t="n"/>
      <c r="W117" s="15" t="n"/>
      <c r="X117" s="15" t="n"/>
      <c r="Y117" s="11">
        <f>IF(P117="","",SUM(P$2:P117))</f>
        <v/>
      </c>
      <c r="Z117" s="11">
        <f>IF(Y117="","",Y117-MAX(0,MAX(Y$2:Y117)))</f>
        <v/>
      </c>
    </row>
    <row r="118">
      <c r="A118" s="14" t="n"/>
      <c r="B118" s="14" t="n"/>
      <c r="C118" s="15" t="n"/>
      <c r="D118" s="15" t="n"/>
      <c r="E118" s="15" t="n"/>
      <c r="F118" s="15" t="n"/>
      <c r="G118" s="15" t="n"/>
      <c r="H118" s="16" t="n"/>
      <c r="I118" s="16" t="n"/>
      <c r="J118" s="16" t="n"/>
      <c r="K118" s="16" t="n"/>
      <c r="L118" s="17" t="n"/>
      <c r="M118" s="17" t="n"/>
      <c r="N118" s="17" t="n"/>
      <c r="O118" s="17" t="n"/>
      <c r="P118" s="11">
        <f>IF(M118="","",M118-ABS(N118)+O118)</f>
        <v/>
      </c>
      <c r="Q118" s="12">
        <f>IF(OR(P118="",L118="",L118=0),"",P118/ABS(L118))</f>
        <v/>
      </c>
      <c r="R118" s="13">
        <f>IF(P118="","",IF(P118&gt;0,"Win",IF(P118&lt;0,"Loss","Break-even")))</f>
        <v/>
      </c>
      <c r="S118" s="15" t="n"/>
      <c r="T118" s="15" t="n"/>
      <c r="U118" s="15" t="n"/>
      <c r="V118" s="15" t="n"/>
      <c r="W118" s="15" t="n"/>
      <c r="X118" s="15" t="n"/>
      <c r="Y118" s="11">
        <f>IF(P118="","",SUM(P$2:P118))</f>
        <v/>
      </c>
      <c r="Z118" s="11">
        <f>IF(Y118="","",Y118-MAX(0,MAX(Y$2:Y118)))</f>
        <v/>
      </c>
    </row>
    <row r="119">
      <c r="A119" s="14" t="n"/>
      <c r="B119" s="14" t="n"/>
      <c r="C119" s="15" t="n"/>
      <c r="D119" s="15" t="n"/>
      <c r="E119" s="15" t="n"/>
      <c r="F119" s="15" t="n"/>
      <c r="G119" s="15" t="n"/>
      <c r="H119" s="16" t="n"/>
      <c r="I119" s="16" t="n"/>
      <c r="J119" s="16" t="n"/>
      <c r="K119" s="16" t="n"/>
      <c r="L119" s="17" t="n"/>
      <c r="M119" s="17" t="n"/>
      <c r="N119" s="17" t="n"/>
      <c r="O119" s="17" t="n"/>
      <c r="P119" s="11">
        <f>IF(M119="","",M119-ABS(N119)+O119)</f>
        <v/>
      </c>
      <c r="Q119" s="12">
        <f>IF(OR(P119="",L119="",L119=0),"",P119/ABS(L119))</f>
        <v/>
      </c>
      <c r="R119" s="13">
        <f>IF(P119="","",IF(P119&gt;0,"Win",IF(P119&lt;0,"Loss","Break-even")))</f>
        <v/>
      </c>
      <c r="S119" s="15" t="n"/>
      <c r="T119" s="15" t="n"/>
      <c r="U119" s="15" t="n"/>
      <c r="V119" s="15" t="n"/>
      <c r="W119" s="15" t="n"/>
      <c r="X119" s="15" t="n"/>
      <c r="Y119" s="11">
        <f>IF(P119="","",SUM(P$2:P119))</f>
        <v/>
      </c>
      <c r="Z119" s="11">
        <f>IF(Y119="","",Y119-MAX(0,MAX(Y$2:Y119)))</f>
        <v/>
      </c>
    </row>
    <row r="120">
      <c r="A120" s="14" t="n"/>
      <c r="B120" s="14" t="n"/>
      <c r="C120" s="15" t="n"/>
      <c r="D120" s="15" t="n"/>
      <c r="E120" s="15" t="n"/>
      <c r="F120" s="15" t="n"/>
      <c r="G120" s="15" t="n"/>
      <c r="H120" s="16" t="n"/>
      <c r="I120" s="16" t="n"/>
      <c r="J120" s="16" t="n"/>
      <c r="K120" s="16" t="n"/>
      <c r="L120" s="17" t="n"/>
      <c r="M120" s="17" t="n"/>
      <c r="N120" s="17" t="n"/>
      <c r="O120" s="17" t="n"/>
      <c r="P120" s="11">
        <f>IF(M120="","",M120-ABS(N120)+O120)</f>
        <v/>
      </c>
      <c r="Q120" s="12">
        <f>IF(OR(P120="",L120="",L120=0),"",P120/ABS(L120))</f>
        <v/>
      </c>
      <c r="R120" s="13">
        <f>IF(P120="","",IF(P120&gt;0,"Win",IF(P120&lt;0,"Loss","Break-even")))</f>
        <v/>
      </c>
      <c r="S120" s="15" t="n"/>
      <c r="T120" s="15" t="n"/>
      <c r="U120" s="15" t="n"/>
      <c r="V120" s="15" t="n"/>
      <c r="W120" s="15" t="n"/>
      <c r="X120" s="15" t="n"/>
      <c r="Y120" s="11">
        <f>IF(P120="","",SUM(P$2:P120))</f>
        <v/>
      </c>
      <c r="Z120" s="11">
        <f>IF(Y120="","",Y120-MAX(0,MAX(Y$2:Y120)))</f>
        <v/>
      </c>
    </row>
    <row r="121">
      <c r="A121" s="14" t="n"/>
      <c r="B121" s="14" t="n"/>
      <c r="C121" s="15" t="n"/>
      <c r="D121" s="15" t="n"/>
      <c r="E121" s="15" t="n"/>
      <c r="F121" s="15" t="n"/>
      <c r="G121" s="15" t="n"/>
      <c r="H121" s="16" t="n"/>
      <c r="I121" s="16" t="n"/>
      <c r="J121" s="16" t="n"/>
      <c r="K121" s="16" t="n"/>
      <c r="L121" s="17" t="n"/>
      <c r="M121" s="17" t="n"/>
      <c r="N121" s="17" t="n"/>
      <c r="O121" s="17" t="n"/>
      <c r="P121" s="11">
        <f>IF(M121="","",M121-ABS(N121)+O121)</f>
        <v/>
      </c>
      <c r="Q121" s="12">
        <f>IF(OR(P121="",L121="",L121=0),"",P121/ABS(L121))</f>
        <v/>
      </c>
      <c r="R121" s="13">
        <f>IF(P121="","",IF(P121&gt;0,"Win",IF(P121&lt;0,"Loss","Break-even")))</f>
        <v/>
      </c>
      <c r="S121" s="15" t="n"/>
      <c r="T121" s="15" t="n"/>
      <c r="U121" s="15" t="n"/>
      <c r="V121" s="15" t="n"/>
      <c r="W121" s="15" t="n"/>
      <c r="X121" s="15" t="n"/>
      <c r="Y121" s="11">
        <f>IF(P121="","",SUM(P$2:P121))</f>
        <v/>
      </c>
      <c r="Z121" s="11">
        <f>IF(Y121="","",Y121-MAX(0,MAX(Y$2:Y121)))</f>
        <v/>
      </c>
    </row>
    <row r="122">
      <c r="A122" s="14" t="n"/>
      <c r="B122" s="14" t="n"/>
      <c r="C122" s="15" t="n"/>
      <c r="D122" s="15" t="n"/>
      <c r="E122" s="15" t="n"/>
      <c r="F122" s="15" t="n"/>
      <c r="G122" s="15" t="n"/>
      <c r="H122" s="16" t="n"/>
      <c r="I122" s="16" t="n"/>
      <c r="J122" s="16" t="n"/>
      <c r="K122" s="16" t="n"/>
      <c r="L122" s="17" t="n"/>
      <c r="M122" s="17" t="n"/>
      <c r="N122" s="17" t="n"/>
      <c r="O122" s="17" t="n"/>
      <c r="P122" s="11">
        <f>IF(M122="","",M122-ABS(N122)+O122)</f>
        <v/>
      </c>
      <c r="Q122" s="12">
        <f>IF(OR(P122="",L122="",L122=0),"",P122/ABS(L122))</f>
        <v/>
      </c>
      <c r="R122" s="13">
        <f>IF(P122="","",IF(P122&gt;0,"Win",IF(P122&lt;0,"Loss","Break-even")))</f>
        <v/>
      </c>
      <c r="S122" s="15" t="n"/>
      <c r="T122" s="15" t="n"/>
      <c r="U122" s="15" t="n"/>
      <c r="V122" s="15" t="n"/>
      <c r="W122" s="15" t="n"/>
      <c r="X122" s="15" t="n"/>
      <c r="Y122" s="11">
        <f>IF(P122="","",SUM(P$2:P122))</f>
        <v/>
      </c>
      <c r="Z122" s="11">
        <f>IF(Y122="","",Y122-MAX(0,MAX(Y$2:Y122)))</f>
        <v/>
      </c>
    </row>
    <row r="123">
      <c r="A123" s="14" t="n"/>
      <c r="B123" s="14" t="n"/>
      <c r="C123" s="15" t="n"/>
      <c r="D123" s="15" t="n"/>
      <c r="E123" s="15" t="n"/>
      <c r="F123" s="15" t="n"/>
      <c r="G123" s="15" t="n"/>
      <c r="H123" s="16" t="n"/>
      <c r="I123" s="16" t="n"/>
      <c r="J123" s="16" t="n"/>
      <c r="K123" s="16" t="n"/>
      <c r="L123" s="17" t="n"/>
      <c r="M123" s="17" t="n"/>
      <c r="N123" s="17" t="n"/>
      <c r="O123" s="17" t="n"/>
      <c r="P123" s="11">
        <f>IF(M123="","",M123-ABS(N123)+O123)</f>
        <v/>
      </c>
      <c r="Q123" s="12">
        <f>IF(OR(P123="",L123="",L123=0),"",P123/ABS(L123))</f>
        <v/>
      </c>
      <c r="R123" s="13">
        <f>IF(P123="","",IF(P123&gt;0,"Win",IF(P123&lt;0,"Loss","Break-even")))</f>
        <v/>
      </c>
      <c r="S123" s="15" t="n"/>
      <c r="T123" s="15" t="n"/>
      <c r="U123" s="15" t="n"/>
      <c r="V123" s="15" t="n"/>
      <c r="W123" s="15" t="n"/>
      <c r="X123" s="15" t="n"/>
      <c r="Y123" s="11">
        <f>IF(P123="","",SUM(P$2:P123))</f>
        <v/>
      </c>
      <c r="Z123" s="11">
        <f>IF(Y123="","",Y123-MAX(0,MAX(Y$2:Y123)))</f>
        <v/>
      </c>
    </row>
    <row r="124">
      <c r="A124" s="14" t="n"/>
      <c r="B124" s="14" t="n"/>
      <c r="C124" s="15" t="n"/>
      <c r="D124" s="15" t="n"/>
      <c r="E124" s="15" t="n"/>
      <c r="F124" s="15" t="n"/>
      <c r="G124" s="15" t="n"/>
      <c r="H124" s="16" t="n"/>
      <c r="I124" s="16" t="n"/>
      <c r="J124" s="16" t="n"/>
      <c r="K124" s="16" t="n"/>
      <c r="L124" s="17" t="n"/>
      <c r="M124" s="17" t="n"/>
      <c r="N124" s="17" t="n"/>
      <c r="O124" s="17" t="n"/>
      <c r="P124" s="11">
        <f>IF(M124="","",M124-ABS(N124)+O124)</f>
        <v/>
      </c>
      <c r="Q124" s="12">
        <f>IF(OR(P124="",L124="",L124=0),"",P124/ABS(L124))</f>
        <v/>
      </c>
      <c r="R124" s="13">
        <f>IF(P124="","",IF(P124&gt;0,"Win",IF(P124&lt;0,"Loss","Break-even")))</f>
        <v/>
      </c>
      <c r="S124" s="15" t="n"/>
      <c r="T124" s="15" t="n"/>
      <c r="U124" s="15" t="n"/>
      <c r="V124" s="15" t="n"/>
      <c r="W124" s="15" t="n"/>
      <c r="X124" s="15" t="n"/>
      <c r="Y124" s="11">
        <f>IF(P124="","",SUM(P$2:P124))</f>
        <v/>
      </c>
      <c r="Z124" s="11">
        <f>IF(Y124="","",Y124-MAX(0,MAX(Y$2:Y124)))</f>
        <v/>
      </c>
    </row>
    <row r="125">
      <c r="A125" s="14" t="n"/>
      <c r="B125" s="14" t="n"/>
      <c r="C125" s="15" t="n"/>
      <c r="D125" s="15" t="n"/>
      <c r="E125" s="15" t="n"/>
      <c r="F125" s="15" t="n"/>
      <c r="G125" s="15" t="n"/>
      <c r="H125" s="16" t="n"/>
      <c r="I125" s="16" t="n"/>
      <c r="J125" s="16" t="n"/>
      <c r="K125" s="16" t="n"/>
      <c r="L125" s="17" t="n"/>
      <c r="M125" s="17" t="n"/>
      <c r="N125" s="17" t="n"/>
      <c r="O125" s="17" t="n"/>
      <c r="P125" s="11">
        <f>IF(M125="","",M125-ABS(N125)+O125)</f>
        <v/>
      </c>
      <c r="Q125" s="12">
        <f>IF(OR(P125="",L125="",L125=0),"",P125/ABS(L125))</f>
        <v/>
      </c>
      <c r="R125" s="13">
        <f>IF(P125="","",IF(P125&gt;0,"Win",IF(P125&lt;0,"Loss","Break-even")))</f>
        <v/>
      </c>
      <c r="S125" s="15" t="n"/>
      <c r="T125" s="15" t="n"/>
      <c r="U125" s="15" t="n"/>
      <c r="V125" s="15" t="n"/>
      <c r="W125" s="15" t="n"/>
      <c r="X125" s="15" t="n"/>
      <c r="Y125" s="11">
        <f>IF(P125="","",SUM(P$2:P125))</f>
        <v/>
      </c>
      <c r="Z125" s="11">
        <f>IF(Y125="","",Y125-MAX(0,MAX(Y$2:Y125)))</f>
        <v/>
      </c>
    </row>
    <row r="126">
      <c r="A126" s="14" t="n"/>
      <c r="B126" s="14" t="n"/>
      <c r="C126" s="15" t="n"/>
      <c r="D126" s="15" t="n"/>
      <c r="E126" s="15" t="n"/>
      <c r="F126" s="15" t="n"/>
      <c r="G126" s="15" t="n"/>
      <c r="H126" s="16" t="n"/>
      <c r="I126" s="16" t="n"/>
      <c r="J126" s="16" t="n"/>
      <c r="K126" s="16" t="n"/>
      <c r="L126" s="17" t="n"/>
      <c r="M126" s="17" t="n"/>
      <c r="N126" s="17" t="n"/>
      <c r="O126" s="17" t="n"/>
      <c r="P126" s="11">
        <f>IF(M126="","",M126-ABS(N126)+O126)</f>
        <v/>
      </c>
      <c r="Q126" s="12">
        <f>IF(OR(P126="",L126="",L126=0),"",P126/ABS(L126))</f>
        <v/>
      </c>
      <c r="R126" s="13">
        <f>IF(P126="","",IF(P126&gt;0,"Win",IF(P126&lt;0,"Loss","Break-even")))</f>
        <v/>
      </c>
      <c r="S126" s="15" t="n"/>
      <c r="T126" s="15" t="n"/>
      <c r="U126" s="15" t="n"/>
      <c r="V126" s="15" t="n"/>
      <c r="W126" s="15" t="n"/>
      <c r="X126" s="15" t="n"/>
      <c r="Y126" s="11">
        <f>IF(P126="","",SUM(P$2:P126))</f>
        <v/>
      </c>
      <c r="Z126" s="11">
        <f>IF(Y126="","",Y126-MAX(0,MAX(Y$2:Y126)))</f>
        <v/>
      </c>
    </row>
    <row r="127">
      <c r="A127" s="14" t="n"/>
      <c r="B127" s="14" t="n"/>
      <c r="C127" s="15" t="n"/>
      <c r="D127" s="15" t="n"/>
      <c r="E127" s="15" t="n"/>
      <c r="F127" s="15" t="n"/>
      <c r="G127" s="15" t="n"/>
      <c r="H127" s="16" t="n"/>
      <c r="I127" s="16" t="n"/>
      <c r="J127" s="16" t="n"/>
      <c r="K127" s="16" t="n"/>
      <c r="L127" s="17" t="n"/>
      <c r="M127" s="17" t="n"/>
      <c r="N127" s="17" t="n"/>
      <c r="O127" s="17" t="n"/>
      <c r="P127" s="11">
        <f>IF(M127="","",M127-ABS(N127)+O127)</f>
        <v/>
      </c>
      <c r="Q127" s="12">
        <f>IF(OR(P127="",L127="",L127=0),"",P127/ABS(L127))</f>
        <v/>
      </c>
      <c r="R127" s="13">
        <f>IF(P127="","",IF(P127&gt;0,"Win",IF(P127&lt;0,"Loss","Break-even")))</f>
        <v/>
      </c>
      <c r="S127" s="15" t="n"/>
      <c r="T127" s="15" t="n"/>
      <c r="U127" s="15" t="n"/>
      <c r="V127" s="15" t="n"/>
      <c r="W127" s="15" t="n"/>
      <c r="X127" s="15" t="n"/>
      <c r="Y127" s="11">
        <f>IF(P127="","",SUM(P$2:P127))</f>
        <v/>
      </c>
      <c r="Z127" s="11">
        <f>IF(Y127="","",Y127-MAX(0,MAX(Y$2:Y127)))</f>
        <v/>
      </c>
    </row>
    <row r="128">
      <c r="A128" s="14" t="n"/>
      <c r="B128" s="14" t="n"/>
      <c r="C128" s="15" t="n"/>
      <c r="D128" s="15" t="n"/>
      <c r="E128" s="15" t="n"/>
      <c r="F128" s="15" t="n"/>
      <c r="G128" s="15" t="n"/>
      <c r="H128" s="16" t="n"/>
      <c r="I128" s="16" t="n"/>
      <c r="J128" s="16" t="n"/>
      <c r="K128" s="16" t="n"/>
      <c r="L128" s="17" t="n"/>
      <c r="M128" s="17" t="n"/>
      <c r="N128" s="17" t="n"/>
      <c r="O128" s="17" t="n"/>
      <c r="P128" s="11">
        <f>IF(M128="","",M128-ABS(N128)+O128)</f>
        <v/>
      </c>
      <c r="Q128" s="12">
        <f>IF(OR(P128="",L128="",L128=0),"",P128/ABS(L128))</f>
        <v/>
      </c>
      <c r="R128" s="13">
        <f>IF(P128="","",IF(P128&gt;0,"Win",IF(P128&lt;0,"Loss","Break-even")))</f>
        <v/>
      </c>
      <c r="S128" s="15" t="n"/>
      <c r="T128" s="15" t="n"/>
      <c r="U128" s="15" t="n"/>
      <c r="V128" s="15" t="n"/>
      <c r="W128" s="15" t="n"/>
      <c r="X128" s="15" t="n"/>
      <c r="Y128" s="11">
        <f>IF(P128="","",SUM(P$2:P128))</f>
        <v/>
      </c>
      <c r="Z128" s="11">
        <f>IF(Y128="","",Y128-MAX(0,MAX(Y$2:Y128)))</f>
        <v/>
      </c>
    </row>
    <row r="129">
      <c r="A129" s="14" t="n"/>
      <c r="B129" s="14" t="n"/>
      <c r="C129" s="15" t="n"/>
      <c r="D129" s="15" t="n"/>
      <c r="E129" s="15" t="n"/>
      <c r="F129" s="15" t="n"/>
      <c r="G129" s="15" t="n"/>
      <c r="H129" s="16" t="n"/>
      <c r="I129" s="16" t="n"/>
      <c r="J129" s="16" t="n"/>
      <c r="K129" s="16" t="n"/>
      <c r="L129" s="17" t="n"/>
      <c r="M129" s="17" t="n"/>
      <c r="N129" s="17" t="n"/>
      <c r="O129" s="17" t="n"/>
      <c r="P129" s="11">
        <f>IF(M129="","",M129-ABS(N129)+O129)</f>
        <v/>
      </c>
      <c r="Q129" s="12">
        <f>IF(OR(P129="",L129="",L129=0),"",P129/ABS(L129))</f>
        <v/>
      </c>
      <c r="R129" s="13">
        <f>IF(P129="","",IF(P129&gt;0,"Win",IF(P129&lt;0,"Loss","Break-even")))</f>
        <v/>
      </c>
      <c r="S129" s="15" t="n"/>
      <c r="T129" s="15" t="n"/>
      <c r="U129" s="15" t="n"/>
      <c r="V129" s="15" t="n"/>
      <c r="W129" s="15" t="n"/>
      <c r="X129" s="15" t="n"/>
      <c r="Y129" s="11">
        <f>IF(P129="","",SUM(P$2:P129))</f>
        <v/>
      </c>
      <c r="Z129" s="11">
        <f>IF(Y129="","",Y129-MAX(0,MAX(Y$2:Y129)))</f>
        <v/>
      </c>
    </row>
    <row r="130">
      <c r="A130" s="14" t="n"/>
      <c r="B130" s="14" t="n"/>
      <c r="C130" s="15" t="n"/>
      <c r="D130" s="15" t="n"/>
      <c r="E130" s="15" t="n"/>
      <c r="F130" s="15" t="n"/>
      <c r="G130" s="15" t="n"/>
      <c r="H130" s="16" t="n"/>
      <c r="I130" s="16" t="n"/>
      <c r="J130" s="16" t="n"/>
      <c r="K130" s="16" t="n"/>
      <c r="L130" s="17" t="n"/>
      <c r="M130" s="17" t="n"/>
      <c r="N130" s="17" t="n"/>
      <c r="O130" s="17" t="n"/>
      <c r="P130" s="11">
        <f>IF(M130="","",M130-ABS(N130)+O130)</f>
        <v/>
      </c>
      <c r="Q130" s="12">
        <f>IF(OR(P130="",L130="",L130=0),"",P130/ABS(L130))</f>
        <v/>
      </c>
      <c r="R130" s="13">
        <f>IF(P130="","",IF(P130&gt;0,"Win",IF(P130&lt;0,"Loss","Break-even")))</f>
        <v/>
      </c>
      <c r="S130" s="15" t="n"/>
      <c r="T130" s="15" t="n"/>
      <c r="U130" s="15" t="n"/>
      <c r="V130" s="15" t="n"/>
      <c r="W130" s="15" t="n"/>
      <c r="X130" s="15" t="n"/>
      <c r="Y130" s="11">
        <f>IF(P130="","",SUM(P$2:P130))</f>
        <v/>
      </c>
      <c r="Z130" s="11">
        <f>IF(Y130="","",Y130-MAX(0,MAX(Y$2:Y130)))</f>
        <v/>
      </c>
    </row>
    <row r="131">
      <c r="A131" s="14" t="n"/>
      <c r="B131" s="14" t="n"/>
      <c r="C131" s="15" t="n"/>
      <c r="D131" s="15" t="n"/>
      <c r="E131" s="15" t="n"/>
      <c r="F131" s="15" t="n"/>
      <c r="G131" s="15" t="n"/>
      <c r="H131" s="16" t="n"/>
      <c r="I131" s="16" t="n"/>
      <c r="J131" s="16" t="n"/>
      <c r="K131" s="16" t="n"/>
      <c r="L131" s="17" t="n"/>
      <c r="M131" s="17" t="n"/>
      <c r="N131" s="17" t="n"/>
      <c r="O131" s="17" t="n"/>
      <c r="P131" s="11">
        <f>IF(M131="","",M131-ABS(N131)+O131)</f>
        <v/>
      </c>
      <c r="Q131" s="12">
        <f>IF(OR(P131="",L131="",L131=0),"",P131/ABS(L131))</f>
        <v/>
      </c>
      <c r="R131" s="13">
        <f>IF(P131="","",IF(P131&gt;0,"Win",IF(P131&lt;0,"Loss","Break-even")))</f>
        <v/>
      </c>
      <c r="S131" s="15" t="n"/>
      <c r="T131" s="15" t="n"/>
      <c r="U131" s="15" t="n"/>
      <c r="V131" s="15" t="n"/>
      <c r="W131" s="15" t="n"/>
      <c r="X131" s="15" t="n"/>
      <c r="Y131" s="11">
        <f>IF(P131="","",SUM(P$2:P131))</f>
        <v/>
      </c>
      <c r="Z131" s="11">
        <f>IF(Y131="","",Y131-MAX(0,MAX(Y$2:Y131)))</f>
        <v/>
      </c>
    </row>
    <row r="132">
      <c r="A132" s="14" t="n"/>
      <c r="B132" s="14" t="n"/>
      <c r="C132" s="15" t="n"/>
      <c r="D132" s="15" t="n"/>
      <c r="E132" s="15" t="n"/>
      <c r="F132" s="15" t="n"/>
      <c r="G132" s="15" t="n"/>
      <c r="H132" s="16" t="n"/>
      <c r="I132" s="16" t="n"/>
      <c r="J132" s="16" t="n"/>
      <c r="K132" s="16" t="n"/>
      <c r="L132" s="17" t="n"/>
      <c r="M132" s="17" t="n"/>
      <c r="N132" s="17" t="n"/>
      <c r="O132" s="17" t="n"/>
      <c r="P132" s="11">
        <f>IF(M132="","",M132-ABS(N132)+O132)</f>
        <v/>
      </c>
      <c r="Q132" s="12">
        <f>IF(OR(P132="",L132="",L132=0),"",P132/ABS(L132))</f>
        <v/>
      </c>
      <c r="R132" s="13">
        <f>IF(P132="","",IF(P132&gt;0,"Win",IF(P132&lt;0,"Loss","Break-even")))</f>
        <v/>
      </c>
      <c r="S132" s="15" t="n"/>
      <c r="T132" s="15" t="n"/>
      <c r="U132" s="15" t="n"/>
      <c r="V132" s="15" t="n"/>
      <c r="W132" s="15" t="n"/>
      <c r="X132" s="15" t="n"/>
      <c r="Y132" s="11">
        <f>IF(P132="","",SUM(P$2:P132))</f>
        <v/>
      </c>
      <c r="Z132" s="11">
        <f>IF(Y132="","",Y132-MAX(0,MAX(Y$2:Y132)))</f>
        <v/>
      </c>
    </row>
    <row r="133">
      <c r="A133" s="14" t="n"/>
      <c r="B133" s="14" t="n"/>
      <c r="C133" s="15" t="n"/>
      <c r="D133" s="15" t="n"/>
      <c r="E133" s="15" t="n"/>
      <c r="F133" s="15" t="n"/>
      <c r="G133" s="15" t="n"/>
      <c r="H133" s="16" t="n"/>
      <c r="I133" s="16" t="n"/>
      <c r="J133" s="16" t="n"/>
      <c r="K133" s="16" t="n"/>
      <c r="L133" s="17" t="n"/>
      <c r="M133" s="17" t="n"/>
      <c r="N133" s="17" t="n"/>
      <c r="O133" s="17" t="n"/>
      <c r="P133" s="11">
        <f>IF(M133="","",M133-ABS(N133)+O133)</f>
        <v/>
      </c>
      <c r="Q133" s="12">
        <f>IF(OR(P133="",L133="",L133=0),"",P133/ABS(L133))</f>
        <v/>
      </c>
      <c r="R133" s="13">
        <f>IF(P133="","",IF(P133&gt;0,"Win",IF(P133&lt;0,"Loss","Break-even")))</f>
        <v/>
      </c>
      <c r="S133" s="15" t="n"/>
      <c r="T133" s="15" t="n"/>
      <c r="U133" s="15" t="n"/>
      <c r="V133" s="15" t="n"/>
      <c r="W133" s="15" t="n"/>
      <c r="X133" s="15" t="n"/>
      <c r="Y133" s="11">
        <f>IF(P133="","",SUM(P$2:P133))</f>
        <v/>
      </c>
      <c r="Z133" s="11">
        <f>IF(Y133="","",Y133-MAX(0,MAX(Y$2:Y133)))</f>
        <v/>
      </c>
    </row>
    <row r="134">
      <c r="A134" s="14" t="n"/>
      <c r="B134" s="14" t="n"/>
      <c r="C134" s="15" t="n"/>
      <c r="D134" s="15" t="n"/>
      <c r="E134" s="15" t="n"/>
      <c r="F134" s="15" t="n"/>
      <c r="G134" s="15" t="n"/>
      <c r="H134" s="16" t="n"/>
      <c r="I134" s="16" t="n"/>
      <c r="J134" s="16" t="n"/>
      <c r="K134" s="16" t="n"/>
      <c r="L134" s="17" t="n"/>
      <c r="M134" s="17" t="n"/>
      <c r="N134" s="17" t="n"/>
      <c r="O134" s="17" t="n"/>
      <c r="P134" s="11">
        <f>IF(M134="","",M134-ABS(N134)+O134)</f>
        <v/>
      </c>
      <c r="Q134" s="12">
        <f>IF(OR(P134="",L134="",L134=0),"",P134/ABS(L134))</f>
        <v/>
      </c>
      <c r="R134" s="13">
        <f>IF(P134="","",IF(P134&gt;0,"Win",IF(P134&lt;0,"Loss","Break-even")))</f>
        <v/>
      </c>
      <c r="S134" s="15" t="n"/>
      <c r="T134" s="15" t="n"/>
      <c r="U134" s="15" t="n"/>
      <c r="V134" s="15" t="n"/>
      <c r="W134" s="15" t="n"/>
      <c r="X134" s="15" t="n"/>
      <c r="Y134" s="11">
        <f>IF(P134="","",SUM(P$2:P134))</f>
        <v/>
      </c>
      <c r="Z134" s="11">
        <f>IF(Y134="","",Y134-MAX(0,MAX(Y$2:Y134)))</f>
        <v/>
      </c>
    </row>
    <row r="135">
      <c r="A135" s="14" t="n"/>
      <c r="B135" s="14" t="n"/>
      <c r="C135" s="15" t="n"/>
      <c r="D135" s="15" t="n"/>
      <c r="E135" s="15" t="n"/>
      <c r="F135" s="15" t="n"/>
      <c r="G135" s="15" t="n"/>
      <c r="H135" s="16" t="n"/>
      <c r="I135" s="16" t="n"/>
      <c r="J135" s="16" t="n"/>
      <c r="K135" s="16" t="n"/>
      <c r="L135" s="17" t="n"/>
      <c r="M135" s="17" t="n"/>
      <c r="N135" s="17" t="n"/>
      <c r="O135" s="17" t="n"/>
      <c r="P135" s="11">
        <f>IF(M135="","",M135-ABS(N135)+O135)</f>
        <v/>
      </c>
      <c r="Q135" s="12">
        <f>IF(OR(P135="",L135="",L135=0),"",P135/ABS(L135))</f>
        <v/>
      </c>
      <c r="R135" s="13">
        <f>IF(P135="","",IF(P135&gt;0,"Win",IF(P135&lt;0,"Loss","Break-even")))</f>
        <v/>
      </c>
      <c r="S135" s="15" t="n"/>
      <c r="T135" s="15" t="n"/>
      <c r="U135" s="15" t="n"/>
      <c r="V135" s="15" t="n"/>
      <c r="W135" s="15" t="n"/>
      <c r="X135" s="15" t="n"/>
      <c r="Y135" s="11">
        <f>IF(P135="","",SUM(P$2:P135))</f>
        <v/>
      </c>
      <c r="Z135" s="11">
        <f>IF(Y135="","",Y135-MAX(0,MAX(Y$2:Y135)))</f>
        <v/>
      </c>
    </row>
    <row r="136">
      <c r="A136" s="14" t="n"/>
      <c r="B136" s="14" t="n"/>
      <c r="C136" s="15" t="n"/>
      <c r="D136" s="15" t="n"/>
      <c r="E136" s="15" t="n"/>
      <c r="F136" s="15" t="n"/>
      <c r="G136" s="15" t="n"/>
      <c r="H136" s="16" t="n"/>
      <c r="I136" s="16" t="n"/>
      <c r="J136" s="16" t="n"/>
      <c r="K136" s="16" t="n"/>
      <c r="L136" s="17" t="n"/>
      <c r="M136" s="17" t="n"/>
      <c r="N136" s="17" t="n"/>
      <c r="O136" s="17" t="n"/>
      <c r="P136" s="11">
        <f>IF(M136="","",M136-ABS(N136)+O136)</f>
        <v/>
      </c>
      <c r="Q136" s="12">
        <f>IF(OR(P136="",L136="",L136=0),"",P136/ABS(L136))</f>
        <v/>
      </c>
      <c r="R136" s="13">
        <f>IF(P136="","",IF(P136&gt;0,"Win",IF(P136&lt;0,"Loss","Break-even")))</f>
        <v/>
      </c>
      <c r="S136" s="15" t="n"/>
      <c r="T136" s="15" t="n"/>
      <c r="U136" s="15" t="n"/>
      <c r="V136" s="15" t="n"/>
      <c r="W136" s="15" t="n"/>
      <c r="X136" s="15" t="n"/>
      <c r="Y136" s="11">
        <f>IF(P136="","",SUM(P$2:P136))</f>
        <v/>
      </c>
      <c r="Z136" s="11">
        <f>IF(Y136="","",Y136-MAX(0,MAX(Y$2:Y136)))</f>
        <v/>
      </c>
    </row>
    <row r="137">
      <c r="A137" s="14" t="n"/>
      <c r="B137" s="14" t="n"/>
      <c r="C137" s="15" t="n"/>
      <c r="D137" s="15" t="n"/>
      <c r="E137" s="15" t="n"/>
      <c r="F137" s="15" t="n"/>
      <c r="G137" s="15" t="n"/>
      <c r="H137" s="16" t="n"/>
      <c r="I137" s="16" t="n"/>
      <c r="J137" s="16" t="n"/>
      <c r="K137" s="16" t="n"/>
      <c r="L137" s="17" t="n"/>
      <c r="M137" s="17" t="n"/>
      <c r="N137" s="17" t="n"/>
      <c r="O137" s="17" t="n"/>
      <c r="P137" s="11">
        <f>IF(M137="","",M137-ABS(N137)+O137)</f>
        <v/>
      </c>
      <c r="Q137" s="12">
        <f>IF(OR(P137="",L137="",L137=0),"",P137/ABS(L137))</f>
        <v/>
      </c>
      <c r="R137" s="13">
        <f>IF(P137="","",IF(P137&gt;0,"Win",IF(P137&lt;0,"Loss","Break-even")))</f>
        <v/>
      </c>
      <c r="S137" s="15" t="n"/>
      <c r="T137" s="15" t="n"/>
      <c r="U137" s="15" t="n"/>
      <c r="V137" s="15" t="n"/>
      <c r="W137" s="15" t="n"/>
      <c r="X137" s="15" t="n"/>
      <c r="Y137" s="11">
        <f>IF(P137="","",SUM(P$2:P137))</f>
        <v/>
      </c>
      <c r="Z137" s="11">
        <f>IF(Y137="","",Y137-MAX(0,MAX(Y$2:Y137)))</f>
        <v/>
      </c>
    </row>
    <row r="138">
      <c r="A138" s="14" t="n"/>
      <c r="B138" s="14" t="n"/>
      <c r="C138" s="15" t="n"/>
      <c r="D138" s="15" t="n"/>
      <c r="E138" s="15" t="n"/>
      <c r="F138" s="15" t="n"/>
      <c r="G138" s="15" t="n"/>
      <c r="H138" s="16" t="n"/>
      <c r="I138" s="16" t="n"/>
      <c r="J138" s="16" t="n"/>
      <c r="K138" s="16" t="n"/>
      <c r="L138" s="17" t="n"/>
      <c r="M138" s="17" t="n"/>
      <c r="N138" s="17" t="n"/>
      <c r="O138" s="17" t="n"/>
      <c r="P138" s="11">
        <f>IF(M138="","",M138-ABS(N138)+O138)</f>
        <v/>
      </c>
      <c r="Q138" s="12">
        <f>IF(OR(P138="",L138="",L138=0),"",P138/ABS(L138))</f>
        <v/>
      </c>
      <c r="R138" s="13">
        <f>IF(P138="","",IF(P138&gt;0,"Win",IF(P138&lt;0,"Loss","Break-even")))</f>
        <v/>
      </c>
      <c r="S138" s="15" t="n"/>
      <c r="T138" s="15" t="n"/>
      <c r="U138" s="15" t="n"/>
      <c r="V138" s="15" t="n"/>
      <c r="W138" s="15" t="n"/>
      <c r="X138" s="15" t="n"/>
      <c r="Y138" s="11">
        <f>IF(P138="","",SUM(P$2:P138))</f>
        <v/>
      </c>
      <c r="Z138" s="11">
        <f>IF(Y138="","",Y138-MAX(0,MAX(Y$2:Y138)))</f>
        <v/>
      </c>
    </row>
    <row r="139">
      <c r="A139" s="14" t="n"/>
      <c r="B139" s="14" t="n"/>
      <c r="C139" s="15" t="n"/>
      <c r="D139" s="15" t="n"/>
      <c r="E139" s="15" t="n"/>
      <c r="F139" s="15" t="n"/>
      <c r="G139" s="15" t="n"/>
      <c r="H139" s="16" t="n"/>
      <c r="I139" s="16" t="n"/>
      <c r="J139" s="16" t="n"/>
      <c r="K139" s="16" t="n"/>
      <c r="L139" s="17" t="n"/>
      <c r="M139" s="17" t="n"/>
      <c r="N139" s="17" t="n"/>
      <c r="O139" s="17" t="n"/>
      <c r="P139" s="11">
        <f>IF(M139="","",M139-ABS(N139)+O139)</f>
        <v/>
      </c>
      <c r="Q139" s="12">
        <f>IF(OR(P139="",L139="",L139=0),"",P139/ABS(L139))</f>
        <v/>
      </c>
      <c r="R139" s="13">
        <f>IF(P139="","",IF(P139&gt;0,"Win",IF(P139&lt;0,"Loss","Break-even")))</f>
        <v/>
      </c>
      <c r="S139" s="15" t="n"/>
      <c r="T139" s="15" t="n"/>
      <c r="U139" s="15" t="n"/>
      <c r="V139" s="15" t="n"/>
      <c r="W139" s="15" t="n"/>
      <c r="X139" s="15" t="n"/>
      <c r="Y139" s="11">
        <f>IF(P139="","",SUM(P$2:P139))</f>
        <v/>
      </c>
      <c r="Z139" s="11">
        <f>IF(Y139="","",Y139-MAX(0,MAX(Y$2:Y139)))</f>
        <v/>
      </c>
    </row>
    <row r="140">
      <c r="A140" s="14" t="n"/>
      <c r="B140" s="14" t="n"/>
      <c r="C140" s="15" t="n"/>
      <c r="D140" s="15" t="n"/>
      <c r="E140" s="15" t="n"/>
      <c r="F140" s="15" t="n"/>
      <c r="G140" s="15" t="n"/>
      <c r="H140" s="16" t="n"/>
      <c r="I140" s="16" t="n"/>
      <c r="J140" s="16" t="n"/>
      <c r="K140" s="16" t="n"/>
      <c r="L140" s="17" t="n"/>
      <c r="M140" s="17" t="n"/>
      <c r="N140" s="17" t="n"/>
      <c r="O140" s="17" t="n"/>
      <c r="P140" s="11">
        <f>IF(M140="","",M140-ABS(N140)+O140)</f>
        <v/>
      </c>
      <c r="Q140" s="12">
        <f>IF(OR(P140="",L140="",L140=0),"",P140/ABS(L140))</f>
        <v/>
      </c>
      <c r="R140" s="13">
        <f>IF(P140="","",IF(P140&gt;0,"Win",IF(P140&lt;0,"Loss","Break-even")))</f>
        <v/>
      </c>
      <c r="S140" s="15" t="n"/>
      <c r="T140" s="15" t="n"/>
      <c r="U140" s="15" t="n"/>
      <c r="V140" s="15" t="n"/>
      <c r="W140" s="15" t="n"/>
      <c r="X140" s="15" t="n"/>
      <c r="Y140" s="11">
        <f>IF(P140="","",SUM(P$2:P140))</f>
        <v/>
      </c>
      <c r="Z140" s="11">
        <f>IF(Y140="","",Y140-MAX(0,MAX(Y$2:Y140)))</f>
        <v/>
      </c>
    </row>
    <row r="141">
      <c r="A141" s="14" t="n"/>
      <c r="B141" s="14" t="n"/>
      <c r="C141" s="15" t="n"/>
      <c r="D141" s="15" t="n"/>
      <c r="E141" s="15" t="n"/>
      <c r="F141" s="15" t="n"/>
      <c r="G141" s="15" t="n"/>
      <c r="H141" s="16" t="n"/>
      <c r="I141" s="16" t="n"/>
      <c r="J141" s="16" t="n"/>
      <c r="K141" s="16" t="n"/>
      <c r="L141" s="17" t="n"/>
      <c r="M141" s="17" t="n"/>
      <c r="N141" s="17" t="n"/>
      <c r="O141" s="17" t="n"/>
      <c r="P141" s="11">
        <f>IF(M141="","",M141-ABS(N141)+O141)</f>
        <v/>
      </c>
      <c r="Q141" s="12">
        <f>IF(OR(P141="",L141="",L141=0),"",P141/ABS(L141))</f>
        <v/>
      </c>
      <c r="R141" s="13">
        <f>IF(P141="","",IF(P141&gt;0,"Win",IF(P141&lt;0,"Loss","Break-even")))</f>
        <v/>
      </c>
      <c r="S141" s="15" t="n"/>
      <c r="T141" s="15" t="n"/>
      <c r="U141" s="15" t="n"/>
      <c r="V141" s="15" t="n"/>
      <c r="W141" s="15" t="n"/>
      <c r="X141" s="15" t="n"/>
      <c r="Y141" s="11">
        <f>IF(P141="","",SUM(P$2:P141))</f>
        <v/>
      </c>
      <c r="Z141" s="11">
        <f>IF(Y141="","",Y141-MAX(0,MAX(Y$2:Y141)))</f>
        <v/>
      </c>
    </row>
    <row r="142">
      <c r="A142" s="14" t="n"/>
      <c r="B142" s="14" t="n"/>
      <c r="C142" s="15" t="n"/>
      <c r="D142" s="15" t="n"/>
      <c r="E142" s="15" t="n"/>
      <c r="F142" s="15" t="n"/>
      <c r="G142" s="15" t="n"/>
      <c r="H142" s="16" t="n"/>
      <c r="I142" s="16" t="n"/>
      <c r="J142" s="16" t="n"/>
      <c r="K142" s="16" t="n"/>
      <c r="L142" s="17" t="n"/>
      <c r="M142" s="17" t="n"/>
      <c r="N142" s="17" t="n"/>
      <c r="O142" s="17" t="n"/>
      <c r="P142" s="11">
        <f>IF(M142="","",M142-ABS(N142)+O142)</f>
        <v/>
      </c>
      <c r="Q142" s="12">
        <f>IF(OR(P142="",L142="",L142=0),"",P142/ABS(L142))</f>
        <v/>
      </c>
      <c r="R142" s="13">
        <f>IF(P142="","",IF(P142&gt;0,"Win",IF(P142&lt;0,"Loss","Break-even")))</f>
        <v/>
      </c>
      <c r="S142" s="15" t="n"/>
      <c r="T142" s="15" t="n"/>
      <c r="U142" s="15" t="n"/>
      <c r="V142" s="15" t="n"/>
      <c r="W142" s="15" t="n"/>
      <c r="X142" s="15" t="n"/>
      <c r="Y142" s="11">
        <f>IF(P142="","",SUM(P$2:P142))</f>
        <v/>
      </c>
      <c r="Z142" s="11">
        <f>IF(Y142="","",Y142-MAX(0,MAX(Y$2:Y142)))</f>
        <v/>
      </c>
    </row>
    <row r="143">
      <c r="A143" s="14" t="n"/>
      <c r="B143" s="14" t="n"/>
      <c r="C143" s="15" t="n"/>
      <c r="D143" s="15" t="n"/>
      <c r="E143" s="15" t="n"/>
      <c r="F143" s="15" t="n"/>
      <c r="G143" s="15" t="n"/>
      <c r="H143" s="16" t="n"/>
      <c r="I143" s="16" t="n"/>
      <c r="J143" s="16" t="n"/>
      <c r="K143" s="16" t="n"/>
      <c r="L143" s="17" t="n"/>
      <c r="M143" s="17" t="n"/>
      <c r="N143" s="17" t="n"/>
      <c r="O143" s="17" t="n"/>
      <c r="P143" s="11">
        <f>IF(M143="","",M143-ABS(N143)+O143)</f>
        <v/>
      </c>
      <c r="Q143" s="12">
        <f>IF(OR(P143="",L143="",L143=0),"",P143/ABS(L143))</f>
        <v/>
      </c>
      <c r="R143" s="13">
        <f>IF(P143="","",IF(P143&gt;0,"Win",IF(P143&lt;0,"Loss","Break-even")))</f>
        <v/>
      </c>
      <c r="S143" s="15" t="n"/>
      <c r="T143" s="15" t="n"/>
      <c r="U143" s="15" t="n"/>
      <c r="V143" s="15" t="n"/>
      <c r="W143" s="15" t="n"/>
      <c r="X143" s="15" t="n"/>
      <c r="Y143" s="11">
        <f>IF(P143="","",SUM(P$2:P143))</f>
        <v/>
      </c>
      <c r="Z143" s="11">
        <f>IF(Y143="","",Y143-MAX(0,MAX(Y$2:Y143)))</f>
        <v/>
      </c>
    </row>
    <row r="144">
      <c r="A144" s="14" t="n"/>
      <c r="B144" s="14" t="n"/>
      <c r="C144" s="15" t="n"/>
      <c r="D144" s="15" t="n"/>
      <c r="E144" s="15" t="n"/>
      <c r="F144" s="15" t="n"/>
      <c r="G144" s="15" t="n"/>
      <c r="H144" s="16" t="n"/>
      <c r="I144" s="16" t="n"/>
      <c r="J144" s="16" t="n"/>
      <c r="K144" s="16" t="n"/>
      <c r="L144" s="17" t="n"/>
      <c r="M144" s="17" t="n"/>
      <c r="N144" s="17" t="n"/>
      <c r="O144" s="17" t="n"/>
      <c r="P144" s="11">
        <f>IF(M144="","",M144-ABS(N144)+O144)</f>
        <v/>
      </c>
      <c r="Q144" s="12">
        <f>IF(OR(P144="",L144="",L144=0),"",P144/ABS(L144))</f>
        <v/>
      </c>
      <c r="R144" s="13">
        <f>IF(P144="","",IF(P144&gt;0,"Win",IF(P144&lt;0,"Loss","Break-even")))</f>
        <v/>
      </c>
      <c r="S144" s="15" t="n"/>
      <c r="T144" s="15" t="n"/>
      <c r="U144" s="15" t="n"/>
      <c r="V144" s="15" t="n"/>
      <c r="W144" s="15" t="n"/>
      <c r="X144" s="15" t="n"/>
      <c r="Y144" s="11">
        <f>IF(P144="","",SUM(P$2:P144))</f>
        <v/>
      </c>
      <c r="Z144" s="11">
        <f>IF(Y144="","",Y144-MAX(0,MAX(Y$2:Y144)))</f>
        <v/>
      </c>
    </row>
    <row r="145">
      <c r="A145" s="14" t="n"/>
      <c r="B145" s="14" t="n"/>
      <c r="C145" s="15" t="n"/>
      <c r="D145" s="15" t="n"/>
      <c r="E145" s="15" t="n"/>
      <c r="F145" s="15" t="n"/>
      <c r="G145" s="15" t="n"/>
      <c r="H145" s="16" t="n"/>
      <c r="I145" s="16" t="n"/>
      <c r="J145" s="16" t="n"/>
      <c r="K145" s="16" t="n"/>
      <c r="L145" s="17" t="n"/>
      <c r="M145" s="17" t="n"/>
      <c r="N145" s="17" t="n"/>
      <c r="O145" s="17" t="n"/>
      <c r="P145" s="11">
        <f>IF(M145="","",M145-ABS(N145)+O145)</f>
        <v/>
      </c>
      <c r="Q145" s="12">
        <f>IF(OR(P145="",L145="",L145=0),"",P145/ABS(L145))</f>
        <v/>
      </c>
      <c r="R145" s="13">
        <f>IF(P145="","",IF(P145&gt;0,"Win",IF(P145&lt;0,"Loss","Break-even")))</f>
        <v/>
      </c>
      <c r="S145" s="15" t="n"/>
      <c r="T145" s="15" t="n"/>
      <c r="U145" s="15" t="n"/>
      <c r="V145" s="15" t="n"/>
      <c r="W145" s="15" t="n"/>
      <c r="X145" s="15" t="n"/>
      <c r="Y145" s="11">
        <f>IF(P145="","",SUM(P$2:P145))</f>
        <v/>
      </c>
      <c r="Z145" s="11">
        <f>IF(Y145="","",Y145-MAX(0,MAX(Y$2:Y145)))</f>
        <v/>
      </c>
    </row>
    <row r="146">
      <c r="A146" s="14" t="n"/>
      <c r="B146" s="14" t="n"/>
      <c r="C146" s="15" t="n"/>
      <c r="D146" s="15" t="n"/>
      <c r="E146" s="15" t="n"/>
      <c r="F146" s="15" t="n"/>
      <c r="G146" s="15" t="n"/>
      <c r="H146" s="16" t="n"/>
      <c r="I146" s="16" t="n"/>
      <c r="J146" s="16" t="n"/>
      <c r="K146" s="16" t="n"/>
      <c r="L146" s="17" t="n"/>
      <c r="M146" s="17" t="n"/>
      <c r="N146" s="17" t="n"/>
      <c r="O146" s="17" t="n"/>
      <c r="P146" s="11">
        <f>IF(M146="","",M146-ABS(N146)+O146)</f>
        <v/>
      </c>
      <c r="Q146" s="12">
        <f>IF(OR(P146="",L146="",L146=0),"",P146/ABS(L146))</f>
        <v/>
      </c>
      <c r="R146" s="13">
        <f>IF(P146="","",IF(P146&gt;0,"Win",IF(P146&lt;0,"Loss","Break-even")))</f>
        <v/>
      </c>
      <c r="S146" s="15" t="n"/>
      <c r="T146" s="15" t="n"/>
      <c r="U146" s="15" t="n"/>
      <c r="V146" s="15" t="n"/>
      <c r="W146" s="15" t="n"/>
      <c r="X146" s="15" t="n"/>
      <c r="Y146" s="11">
        <f>IF(P146="","",SUM(P$2:P146))</f>
        <v/>
      </c>
      <c r="Z146" s="11">
        <f>IF(Y146="","",Y146-MAX(0,MAX(Y$2:Y146)))</f>
        <v/>
      </c>
    </row>
    <row r="147">
      <c r="A147" s="14" t="n"/>
      <c r="B147" s="14" t="n"/>
      <c r="C147" s="15" t="n"/>
      <c r="D147" s="15" t="n"/>
      <c r="E147" s="15" t="n"/>
      <c r="F147" s="15" t="n"/>
      <c r="G147" s="15" t="n"/>
      <c r="H147" s="16" t="n"/>
      <c r="I147" s="16" t="n"/>
      <c r="J147" s="16" t="n"/>
      <c r="K147" s="16" t="n"/>
      <c r="L147" s="17" t="n"/>
      <c r="M147" s="17" t="n"/>
      <c r="N147" s="17" t="n"/>
      <c r="O147" s="17" t="n"/>
      <c r="P147" s="11">
        <f>IF(M147="","",M147-ABS(N147)+O147)</f>
        <v/>
      </c>
      <c r="Q147" s="12">
        <f>IF(OR(P147="",L147="",L147=0),"",P147/ABS(L147))</f>
        <v/>
      </c>
      <c r="R147" s="13">
        <f>IF(P147="","",IF(P147&gt;0,"Win",IF(P147&lt;0,"Loss","Break-even")))</f>
        <v/>
      </c>
      <c r="S147" s="15" t="n"/>
      <c r="T147" s="15" t="n"/>
      <c r="U147" s="15" t="n"/>
      <c r="V147" s="15" t="n"/>
      <c r="W147" s="15" t="n"/>
      <c r="X147" s="15" t="n"/>
      <c r="Y147" s="11">
        <f>IF(P147="","",SUM(P$2:P147))</f>
        <v/>
      </c>
      <c r="Z147" s="11">
        <f>IF(Y147="","",Y147-MAX(0,MAX(Y$2:Y147)))</f>
        <v/>
      </c>
    </row>
    <row r="148">
      <c r="A148" s="14" t="n"/>
      <c r="B148" s="14" t="n"/>
      <c r="C148" s="15" t="n"/>
      <c r="D148" s="15" t="n"/>
      <c r="E148" s="15" t="n"/>
      <c r="F148" s="15" t="n"/>
      <c r="G148" s="15" t="n"/>
      <c r="H148" s="16" t="n"/>
      <c r="I148" s="16" t="n"/>
      <c r="J148" s="16" t="n"/>
      <c r="K148" s="16" t="n"/>
      <c r="L148" s="17" t="n"/>
      <c r="M148" s="17" t="n"/>
      <c r="N148" s="17" t="n"/>
      <c r="O148" s="17" t="n"/>
      <c r="P148" s="11">
        <f>IF(M148="","",M148-ABS(N148)+O148)</f>
        <v/>
      </c>
      <c r="Q148" s="12">
        <f>IF(OR(P148="",L148="",L148=0),"",P148/ABS(L148))</f>
        <v/>
      </c>
      <c r="R148" s="13">
        <f>IF(P148="","",IF(P148&gt;0,"Win",IF(P148&lt;0,"Loss","Break-even")))</f>
        <v/>
      </c>
      <c r="S148" s="15" t="n"/>
      <c r="T148" s="15" t="n"/>
      <c r="U148" s="15" t="n"/>
      <c r="V148" s="15" t="n"/>
      <c r="W148" s="15" t="n"/>
      <c r="X148" s="15" t="n"/>
      <c r="Y148" s="11">
        <f>IF(P148="","",SUM(P$2:P148))</f>
        <v/>
      </c>
      <c r="Z148" s="11">
        <f>IF(Y148="","",Y148-MAX(0,MAX(Y$2:Y148)))</f>
        <v/>
      </c>
    </row>
    <row r="149">
      <c r="A149" s="14" t="n"/>
      <c r="B149" s="14" t="n"/>
      <c r="C149" s="15" t="n"/>
      <c r="D149" s="15" t="n"/>
      <c r="E149" s="15" t="n"/>
      <c r="F149" s="15" t="n"/>
      <c r="G149" s="15" t="n"/>
      <c r="H149" s="16" t="n"/>
      <c r="I149" s="16" t="n"/>
      <c r="J149" s="16" t="n"/>
      <c r="K149" s="16" t="n"/>
      <c r="L149" s="17" t="n"/>
      <c r="M149" s="17" t="n"/>
      <c r="N149" s="17" t="n"/>
      <c r="O149" s="17" t="n"/>
      <c r="P149" s="11">
        <f>IF(M149="","",M149-ABS(N149)+O149)</f>
        <v/>
      </c>
      <c r="Q149" s="12">
        <f>IF(OR(P149="",L149="",L149=0),"",P149/ABS(L149))</f>
        <v/>
      </c>
      <c r="R149" s="13">
        <f>IF(P149="","",IF(P149&gt;0,"Win",IF(P149&lt;0,"Loss","Break-even")))</f>
        <v/>
      </c>
      <c r="S149" s="15" t="n"/>
      <c r="T149" s="15" t="n"/>
      <c r="U149" s="15" t="n"/>
      <c r="V149" s="15" t="n"/>
      <c r="W149" s="15" t="n"/>
      <c r="X149" s="15" t="n"/>
      <c r="Y149" s="11">
        <f>IF(P149="","",SUM(P$2:P149))</f>
        <v/>
      </c>
      <c r="Z149" s="11">
        <f>IF(Y149="","",Y149-MAX(0,MAX(Y$2:Y149)))</f>
        <v/>
      </c>
    </row>
    <row r="150">
      <c r="A150" s="14" t="n"/>
      <c r="B150" s="14" t="n"/>
      <c r="C150" s="15" t="n"/>
      <c r="D150" s="15" t="n"/>
      <c r="E150" s="15" t="n"/>
      <c r="F150" s="15" t="n"/>
      <c r="G150" s="15" t="n"/>
      <c r="H150" s="16" t="n"/>
      <c r="I150" s="16" t="n"/>
      <c r="J150" s="16" t="n"/>
      <c r="K150" s="16" t="n"/>
      <c r="L150" s="17" t="n"/>
      <c r="M150" s="17" t="n"/>
      <c r="N150" s="17" t="n"/>
      <c r="O150" s="17" t="n"/>
      <c r="P150" s="11">
        <f>IF(M150="","",M150-ABS(N150)+O150)</f>
        <v/>
      </c>
      <c r="Q150" s="12">
        <f>IF(OR(P150="",L150="",L150=0),"",P150/ABS(L150))</f>
        <v/>
      </c>
      <c r="R150" s="13">
        <f>IF(P150="","",IF(P150&gt;0,"Win",IF(P150&lt;0,"Loss","Break-even")))</f>
        <v/>
      </c>
      <c r="S150" s="15" t="n"/>
      <c r="T150" s="15" t="n"/>
      <c r="U150" s="15" t="n"/>
      <c r="V150" s="15" t="n"/>
      <c r="W150" s="15" t="n"/>
      <c r="X150" s="15" t="n"/>
      <c r="Y150" s="11">
        <f>IF(P150="","",SUM(P$2:P150))</f>
        <v/>
      </c>
      <c r="Z150" s="11">
        <f>IF(Y150="","",Y150-MAX(0,MAX(Y$2:Y150)))</f>
        <v/>
      </c>
    </row>
    <row r="151">
      <c r="A151" s="14" t="n"/>
      <c r="B151" s="14" t="n"/>
      <c r="C151" s="15" t="n"/>
      <c r="D151" s="15" t="n"/>
      <c r="E151" s="15" t="n"/>
      <c r="F151" s="15" t="n"/>
      <c r="G151" s="15" t="n"/>
      <c r="H151" s="16" t="n"/>
      <c r="I151" s="16" t="n"/>
      <c r="J151" s="16" t="n"/>
      <c r="K151" s="16" t="n"/>
      <c r="L151" s="17" t="n"/>
      <c r="M151" s="17" t="n"/>
      <c r="N151" s="17" t="n"/>
      <c r="O151" s="17" t="n"/>
      <c r="P151" s="11">
        <f>IF(M151="","",M151-ABS(N151)+O151)</f>
        <v/>
      </c>
      <c r="Q151" s="12">
        <f>IF(OR(P151="",L151="",L151=0),"",P151/ABS(L151))</f>
        <v/>
      </c>
      <c r="R151" s="13">
        <f>IF(P151="","",IF(P151&gt;0,"Win",IF(P151&lt;0,"Loss","Break-even")))</f>
        <v/>
      </c>
      <c r="S151" s="15" t="n"/>
      <c r="T151" s="15" t="n"/>
      <c r="U151" s="15" t="n"/>
      <c r="V151" s="15" t="n"/>
      <c r="W151" s="15" t="n"/>
      <c r="X151" s="15" t="n"/>
      <c r="Y151" s="11">
        <f>IF(P151="","",SUM(P$2:P151))</f>
        <v/>
      </c>
      <c r="Z151" s="11">
        <f>IF(Y151="","",Y151-MAX(0,MAX(Y$2:Y151)))</f>
        <v/>
      </c>
    </row>
    <row r="152">
      <c r="A152" s="14" t="n"/>
      <c r="B152" s="14" t="n"/>
      <c r="C152" s="15" t="n"/>
      <c r="D152" s="15" t="n"/>
      <c r="E152" s="15" t="n"/>
      <c r="F152" s="15" t="n"/>
      <c r="G152" s="15" t="n"/>
      <c r="H152" s="16" t="n"/>
      <c r="I152" s="16" t="n"/>
      <c r="J152" s="16" t="n"/>
      <c r="K152" s="16" t="n"/>
      <c r="L152" s="17" t="n"/>
      <c r="M152" s="17" t="n"/>
      <c r="N152" s="17" t="n"/>
      <c r="O152" s="17" t="n"/>
      <c r="P152" s="11">
        <f>IF(M152="","",M152-ABS(N152)+O152)</f>
        <v/>
      </c>
      <c r="Q152" s="12">
        <f>IF(OR(P152="",L152="",L152=0),"",P152/ABS(L152))</f>
        <v/>
      </c>
      <c r="R152" s="13">
        <f>IF(P152="","",IF(P152&gt;0,"Win",IF(P152&lt;0,"Loss","Break-even")))</f>
        <v/>
      </c>
      <c r="S152" s="15" t="n"/>
      <c r="T152" s="15" t="n"/>
      <c r="U152" s="15" t="n"/>
      <c r="V152" s="15" t="n"/>
      <c r="W152" s="15" t="n"/>
      <c r="X152" s="15" t="n"/>
      <c r="Y152" s="11">
        <f>IF(P152="","",SUM(P$2:P152))</f>
        <v/>
      </c>
      <c r="Z152" s="11">
        <f>IF(Y152="","",Y152-MAX(0,MAX(Y$2:Y152)))</f>
        <v/>
      </c>
    </row>
    <row r="153">
      <c r="A153" s="14" t="n"/>
      <c r="B153" s="14" t="n"/>
      <c r="C153" s="15" t="n"/>
      <c r="D153" s="15" t="n"/>
      <c r="E153" s="15" t="n"/>
      <c r="F153" s="15" t="n"/>
      <c r="G153" s="15" t="n"/>
      <c r="H153" s="16" t="n"/>
      <c r="I153" s="16" t="n"/>
      <c r="J153" s="16" t="n"/>
      <c r="K153" s="16" t="n"/>
      <c r="L153" s="17" t="n"/>
      <c r="M153" s="17" t="n"/>
      <c r="N153" s="17" t="n"/>
      <c r="O153" s="17" t="n"/>
      <c r="P153" s="11">
        <f>IF(M153="","",M153-ABS(N153)+O153)</f>
        <v/>
      </c>
      <c r="Q153" s="12">
        <f>IF(OR(P153="",L153="",L153=0),"",P153/ABS(L153))</f>
        <v/>
      </c>
      <c r="R153" s="13">
        <f>IF(P153="","",IF(P153&gt;0,"Win",IF(P153&lt;0,"Loss","Break-even")))</f>
        <v/>
      </c>
      <c r="S153" s="15" t="n"/>
      <c r="T153" s="15" t="n"/>
      <c r="U153" s="15" t="n"/>
      <c r="V153" s="15" t="n"/>
      <c r="W153" s="15" t="n"/>
      <c r="X153" s="15" t="n"/>
      <c r="Y153" s="11">
        <f>IF(P153="","",SUM(P$2:P153))</f>
        <v/>
      </c>
      <c r="Z153" s="11">
        <f>IF(Y153="","",Y153-MAX(0,MAX(Y$2:Y153)))</f>
        <v/>
      </c>
    </row>
    <row r="154">
      <c r="A154" s="14" t="n"/>
      <c r="B154" s="14" t="n"/>
      <c r="C154" s="15" t="n"/>
      <c r="D154" s="15" t="n"/>
      <c r="E154" s="15" t="n"/>
      <c r="F154" s="15" t="n"/>
      <c r="G154" s="15" t="n"/>
      <c r="H154" s="16" t="n"/>
      <c r="I154" s="16" t="n"/>
      <c r="J154" s="16" t="n"/>
      <c r="K154" s="16" t="n"/>
      <c r="L154" s="17" t="n"/>
      <c r="M154" s="17" t="n"/>
      <c r="N154" s="17" t="n"/>
      <c r="O154" s="17" t="n"/>
      <c r="P154" s="11">
        <f>IF(M154="","",M154-ABS(N154)+O154)</f>
        <v/>
      </c>
      <c r="Q154" s="12">
        <f>IF(OR(P154="",L154="",L154=0),"",P154/ABS(L154))</f>
        <v/>
      </c>
      <c r="R154" s="13">
        <f>IF(P154="","",IF(P154&gt;0,"Win",IF(P154&lt;0,"Loss","Break-even")))</f>
        <v/>
      </c>
      <c r="S154" s="15" t="n"/>
      <c r="T154" s="15" t="n"/>
      <c r="U154" s="15" t="n"/>
      <c r="V154" s="15" t="n"/>
      <c r="W154" s="15" t="n"/>
      <c r="X154" s="15" t="n"/>
      <c r="Y154" s="11">
        <f>IF(P154="","",SUM(P$2:P154))</f>
        <v/>
      </c>
      <c r="Z154" s="11">
        <f>IF(Y154="","",Y154-MAX(0,MAX(Y$2:Y154)))</f>
        <v/>
      </c>
    </row>
    <row r="155">
      <c r="A155" s="14" t="n"/>
      <c r="B155" s="14" t="n"/>
      <c r="C155" s="15" t="n"/>
      <c r="D155" s="15" t="n"/>
      <c r="E155" s="15" t="n"/>
      <c r="F155" s="15" t="n"/>
      <c r="G155" s="15" t="n"/>
      <c r="H155" s="16" t="n"/>
      <c r="I155" s="16" t="n"/>
      <c r="J155" s="16" t="n"/>
      <c r="K155" s="16" t="n"/>
      <c r="L155" s="17" t="n"/>
      <c r="M155" s="17" t="n"/>
      <c r="N155" s="17" t="n"/>
      <c r="O155" s="17" t="n"/>
      <c r="P155" s="11">
        <f>IF(M155="","",M155-ABS(N155)+O155)</f>
        <v/>
      </c>
      <c r="Q155" s="12">
        <f>IF(OR(P155="",L155="",L155=0),"",P155/ABS(L155))</f>
        <v/>
      </c>
      <c r="R155" s="13">
        <f>IF(P155="","",IF(P155&gt;0,"Win",IF(P155&lt;0,"Loss","Break-even")))</f>
        <v/>
      </c>
      <c r="S155" s="15" t="n"/>
      <c r="T155" s="15" t="n"/>
      <c r="U155" s="15" t="n"/>
      <c r="V155" s="15" t="n"/>
      <c r="W155" s="15" t="n"/>
      <c r="X155" s="15" t="n"/>
      <c r="Y155" s="11">
        <f>IF(P155="","",SUM(P$2:P155))</f>
        <v/>
      </c>
      <c r="Z155" s="11">
        <f>IF(Y155="","",Y155-MAX(0,MAX(Y$2:Y155)))</f>
        <v/>
      </c>
    </row>
    <row r="156">
      <c r="A156" s="14" t="n"/>
      <c r="B156" s="14" t="n"/>
      <c r="C156" s="15" t="n"/>
      <c r="D156" s="15" t="n"/>
      <c r="E156" s="15" t="n"/>
      <c r="F156" s="15" t="n"/>
      <c r="G156" s="15" t="n"/>
      <c r="H156" s="16" t="n"/>
      <c r="I156" s="16" t="n"/>
      <c r="J156" s="16" t="n"/>
      <c r="K156" s="16" t="n"/>
      <c r="L156" s="17" t="n"/>
      <c r="M156" s="17" t="n"/>
      <c r="N156" s="17" t="n"/>
      <c r="O156" s="17" t="n"/>
      <c r="P156" s="11">
        <f>IF(M156="","",M156-ABS(N156)+O156)</f>
        <v/>
      </c>
      <c r="Q156" s="12">
        <f>IF(OR(P156="",L156="",L156=0),"",P156/ABS(L156))</f>
        <v/>
      </c>
      <c r="R156" s="13">
        <f>IF(P156="","",IF(P156&gt;0,"Win",IF(P156&lt;0,"Loss","Break-even")))</f>
        <v/>
      </c>
      <c r="S156" s="15" t="n"/>
      <c r="T156" s="15" t="n"/>
      <c r="U156" s="15" t="n"/>
      <c r="V156" s="15" t="n"/>
      <c r="W156" s="15" t="n"/>
      <c r="X156" s="15" t="n"/>
      <c r="Y156" s="11">
        <f>IF(P156="","",SUM(P$2:P156))</f>
        <v/>
      </c>
      <c r="Z156" s="11">
        <f>IF(Y156="","",Y156-MAX(0,MAX(Y$2:Y156)))</f>
        <v/>
      </c>
    </row>
    <row r="157">
      <c r="A157" s="14" t="n"/>
      <c r="B157" s="14" t="n"/>
      <c r="C157" s="15" t="n"/>
      <c r="D157" s="15" t="n"/>
      <c r="E157" s="15" t="n"/>
      <c r="F157" s="15" t="n"/>
      <c r="G157" s="15" t="n"/>
      <c r="H157" s="16" t="n"/>
      <c r="I157" s="16" t="n"/>
      <c r="J157" s="16" t="n"/>
      <c r="K157" s="16" t="n"/>
      <c r="L157" s="17" t="n"/>
      <c r="M157" s="17" t="n"/>
      <c r="N157" s="17" t="n"/>
      <c r="O157" s="17" t="n"/>
      <c r="P157" s="11">
        <f>IF(M157="","",M157-ABS(N157)+O157)</f>
        <v/>
      </c>
      <c r="Q157" s="12">
        <f>IF(OR(P157="",L157="",L157=0),"",P157/ABS(L157))</f>
        <v/>
      </c>
      <c r="R157" s="13">
        <f>IF(P157="","",IF(P157&gt;0,"Win",IF(P157&lt;0,"Loss","Break-even")))</f>
        <v/>
      </c>
      <c r="S157" s="15" t="n"/>
      <c r="T157" s="15" t="n"/>
      <c r="U157" s="15" t="n"/>
      <c r="V157" s="15" t="n"/>
      <c r="W157" s="15" t="n"/>
      <c r="X157" s="15" t="n"/>
      <c r="Y157" s="11">
        <f>IF(P157="","",SUM(P$2:P157))</f>
        <v/>
      </c>
      <c r="Z157" s="11">
        <f>IF(Y157="","",Y157-MAX(0,MAX(Y$2:Y157)))</f>
        <v/>
      </c>
    </row>
    <row r="158">
      <c r="A158" s="14" t="n"/>
      <c r="B158" s="14" t="n"/>
      <c r="C158" s="15" t="n"/>
      <c r="D158" s="15" t="n"/>
      <c r="E158" s="15" t="n"/>
      <c r="F158" s="15" t="n"/>
      <c r="G158" s="15" t="n"/>
      <c r="H158" s="16" t="n"/>
      <c r="I158" s="16" t="n"/>
      <c r="J158" s="16" t="n"/>
      <c r="K158" s="16" t="n"/>
      <c r="L158" s="17" t="n"/>
      <c r="M158" s="17" t="n"/>
      <c r="N158" s="17" t="n"/>
      <c r="O158" s="17" t="n"/>
      <c r="P158" s="11">
        <f>IF(M158="","",M158-ABS(N158)+O158)</f>
        <v/>
      </c>
      <c r="Q158" s="12">
        <f>IF(OR(P158="",L158="",L158=0),"",P158/ABS(L158))</f>
        <v/>
      </c>
      <c r="R158" s="13">
        <f>IF(P158="","",IF(P158&gt;0,"Win",IF(P158&lt;0,"Loss","Break-even")))</f>
        <v/>
      </c>
      <c r="S158" s="15" t="n"/>
      <c r="T158" s="15" t="n"/>
      <c r="U158" s="15" t="n"/>
      <c r="V158" s="15" t="n"/>
      <c r="W158" s="15" t="n"/>
      <c r="X158" s="15" t="n"/>
      <c r="Y158" s="11">
        <f>IF(P158="","",SUM(P$2:P158))</f>
        <v/>
      </c>
      <c r="Z158" s="11">
        <f>IF(Y158="","",Y158-MAX(0,MAX(Y$2:Y158)))</f>
        <v/>
      </c>
    </row>
    <row r="159">
      <c r="A159" s="14" t="n"/>
      <c r="B159" s="14" t="n"/>
      <c r="C159" s="15" t="n"/>
      <c r="D159" s="15" t="n"/>
      <c r="E159" s="15" t="n"/>
      <c r="F159" s="15" t="n"/>
      <c r="G159" s="15" t="n"/>
      <c r="H159" s="16" t="n"/>
      <c r="I159" s="16" t="n"/>
      <c r="J159" s="16" t="n"/>
      <c r="K159" s="16" t="n"/>
      <c r="L159" s="17" t="n"/>
      <c r="M159" s="17" t="n"/>
      <c r="N159" s="17" t="n"/>
      <c r="O159" s="17" t="n"/>
      <c r="P159" s="11">
        <f>IF(M159="","",M159-ABS(N159)+O159)</f>
        <v/>
      </c>
      <c r="Q159" s="12">
        <f>IF(OR(P159="",L159="",L159=0),"",P159/ABS(L159))</f>
        <v/>
      </c>
      <c r="R159" s="13">
        <f>IF(P159="","",IF(P159&gt;0,"Win",IF(P159&lt;0,"Loss","Break-even")))</f>
        <v/>
      </c>
      <c r="S159" s="15" t="n"/>
      <c r="T159" s="15" t="n"/>
      <c r="U159" s="15" t="n"/>
      <c r="V159" s="15" t="n"/>
      <c r="W159" s="15" t="n"/>
      <c r="X159" s="15" t="n"/>
      <c r="Y159" s="11">
        <f>IF(P159="","",SUM(P$2:P159))</f>
        <v/>
      </c>
      <c r="Z159" s="11">
        <f>IF(Y159="","",Y159-MAX(0,MAX(Y$2:Y159)))</f>
        <v/>
      </c>
    </row>
    <row r="160">
      <c r="A160" s="14" t="n"/>
      <c r="B160" s="14" t="n"/>
      <c r="C160" s="15" t="n"/>
      <c r="D160" s="15" t="n"/>
      <c r="E160" s="15" t="n"/>
      <c r="F160" s="15" t="n"/>
      <c r="G160" s="15" t="n"/>
      <c r="H160" s="16" t="n"/>
      <c r="I160" s="16" t="n"/>
      <c r="J160" s="16" t="n"/>
      <c r="K160" s="16" t="n"/>
      <c r="L160" s="17" t="n"/>
      <c r="M160" s="17" t="n"/>
      <c r="N160" s="17" t="n"/>
      <c r="O160" s="17" t="n"/>
      <c r="P160" s="11">
        <f>IF(M160="","",M160-ABS(N160)+O160)</f>
        <v/>
      </c>
      <c r="Q160" s="12">
        <f>IF(OR(P160="",L160="",L160=0),"",P160/ABS(L160))</f>
        <v/>
      </c>
      <c r="R160" s="13">
        <f>IF(P160="","",IF(P160&gt;0,"Win",IF(P160&lt;0,"Loss","Break-even")))</f>
        <v/>
      </c>
      <c r="S160" s="15" t="n"/>
      <c r="T160" s="15" t="n"/>
      <c r="U160" s="15" t="n"/>
      <c r="V160" s="15" t="n"/>
      <c r="W160" s="15" t="n"/>
      <c r="X160" s="15" t="n"/>
      <c r="Y160" s="11">
        <f>IF(P160="","",SUM(P$2:P160))</f>
        <v/>
      </c>
      <c r="Z160" s="11">
        <f>IF(Y160="","",Y160-MAX(0,MAX(Y$2:Y160)))</f>
        <v/>
      </c>
    </row>
    <row r="161">
      <c r="A161" s="14" t="n"/>
      <c r="B161" s="14" t="n"/>
      <c r="C161" s="15" t="n"/>
      <c r="D161" s="15" t="n"/>
      <c r="E161" s="15" t="n"/>
      <c r="F161" s="15" t="n"/>
      <c r="G161" s="15" t="n"/>
      <c r="H161" s="16" t="n"/>
      <c r="I161" s="16" t="n"/>
      <c r="J161" s="16" t="n"/>
      <c r="K161" s="16" t="n"/>
      <c r="L161" s="17" t="n"/>
      <c r="M161" s="17" t="n"/>
      <c r="N161" s="17" t="n"/>
      <c r="O161" s="17" t="n"/>
      <c r="P161" s="11">
        <f>IF(M161="","",M161-ABS(N161)+O161)</f>
        <v/>
      </c>
      <c r="Q161" s="12">
        <f>IF(OR(P161="",L161="",L161=0),"",P161/ABS(L161))</f>
        <v/>
      </c>
      <c r="R161" s="13">
        <f>IF(P161="","",IF(P161&gt;0,"Win",IF(P161&lt;0,"Loss","Break-even")))</f>
        <v/>
      </c>
      <c r="S161" s="15" t="n"/>
      <c r="T161" s="15" t="n"/>
      <c r="U161" s="15" t="n"/>
      <c r="V161" s="15" t="n"/>
      <c r="W161" s="15" t="n"/>
      <c r="X161" s="15" t="n"/>
      <c r="Y161" s="11">
        <f>IF(P161="","",SUM(P$2:P161))</f>
        <v/>
      </c>
      <c r="Z161" s="11">
        <f>IF(Y161="","",Y161-MAX(0,MAX(Y$2:Y161)))</f>
        <v/>
      </c>
    </row>
    <row r="162">
      <c r="A162" s="14" t="n"/>
      <c r="B162" s="14" t="n"/>
      <c r="C162" s="15" t="n"/>
      <c r="D162" s="15" t="n"/>
      <c r="E162" s="15" t="n"/>
      <c r="F162" s="15" t="n"/>
      <c r="G162" s="15" t="n"/>
      <c r="H162" s="16" t="n"/>
      <c r="I162" s="16" t="n"/>
      <c r="J162" s="16" t="n"/>
      <c r="K162" s="16" t="n"/>
      <c r="L162" s="17" t="n"/>
      <c r="M162" s="17" t="n"/>
      <c r="N162" s="17" t="n"/>
      <c r="O162" s="17" t="n"/>
      <c r="P162" s="11">
        <f>IF(M162="","",M162-ABS(N162)+O162)</f>
        <v/>
      </c>
      <c r="Q162" s="12">
        <f>IF(OR(P162="",L162="",L162=0),"",P162/ABS(L162))</f>
        <v/>
      </c>
      <c r="R162" s="13">
        <f>IF(P162="","",IF(P162&gt;0,"Win",IF(P162&lt;0,"Loss","Break-even")))</f>
        <v/>
      </c>
      <c r="S162" s="15" t="n"/>
      <c r="T162" s="15" t="n"/>
      <c r="U162" s="15" t="n"/>
      <c r="V162" s="15" t="n"/>
      <c r="W162" s="15" t="n"/>
      <c r="X162" s="15" t="n"/>
      <c r="Y162" s="11">
        <f>IF(P162="","",SUM(P$2:P162))</f>
        <v/>
      </c>
      <c r="Z162" s="11">
        <f>IF(Y162="","",Y162-MAX(0,MAX(Y$2:Y162)))</f>
        <v/>
      </c>
    </row>
    <row r="163">
      <c r="A163" s="14" t="n"/>
      <c r="B163" s="14" t="n"/>
      <c r="C163" s="15" t="n"/>
      <c r="D163" s="15" t="n"/>
      <c r="E163" s="15" t="n"/>
      <c r="F163" s="15" t="n"/>
      <c r="G163" s="15" t="n"/>
      <c r="H163" s="16" t="n"/>
      <c r="I163" s="16" t="n"/>
      <c r="J163" s="16" t="n"/>
      <c r="K163" s="16" t="n"/>
      <c r="L163" s="17" t="n"/>
      <c r="M163" s="17" t="n"/>
      <c r="N163" s="17" t="n"/>
      <c r="O163" s="17" t="n"/>
      <c r="P163" s="11">
        <f>IF(M163="","",M163-ABS(N163)+O163)</f>
        <v/>
      </c>
      <c r="Q163" s="12">
        <f>IF(OR(P163="",L163="",L163=0),"",P163/ABS(L163))</f>
        <v/>
      </c>
      <c r="R163" s="13">
        <f>IF(P163="","",IF(P163&gt;0,"Win",IF(P163&lt;0,"Loss","Break-even")))</f>
        <v/>
      </c>
      <c r="S163" s="15" t="n"/>
      <c r="T163" s="15" t="n"/>
      <c r="U163" s="15" t="n"/>
      <c r="V163" s="15" t="n"/>
      <c r="W163" s="15" t="n"/>
      <c r="X163" s="15" t="n"/>
      <c r="Y163" s="11">
        <f>IF(P163="","",SUM(P$2:P163))</f>
        <v/>
      </c>
      <c r="Z163" s="11">
        <f>IF(Y163="","",Y163-MAX(0,MAX(Y$2:Y163)))</f>
        <v/>
      </c>
    </row>
    <row r="164">
      <c r="A164" s="14" t="n"/>
      <c r="B164" s="14" t="n"/>
      <c r="C164" s="15" t="n"/>
      <c r="D164" s="15" t="n"/>
      <c r="E164" s="15" t="n"/>
      <c r="F164" s="15" t="n"/>
      <c r="G164" s="15" t="n"/>
      <c r="H164" s="16" t="n"/>
      <c r="I164" s="16" t="n"/>
      <c r="J164" s="16" t="n"/>
      <c r="K164" s="16" t="n"/>
      <c r="L164" s="17" t="n"/>
      <c r="M164" s="17" t="n"/>
      <c r="N164" s="17" t="n"/>
      <c r="O164" s="17" t="n"/>
      <c r="P164" s="11">
        <f>IF(M164="","",M164-ABS(N164)+O164)</f>
        <v/>
      </c>
      <c r="Q164" s="12">
        <f>IF(OR(P164="",L164="",L164=0),"",P164/ABS(L164))</f>
        <v/>
      </c>
      <c r="R164" s="13">
        <f>IF(P164="","",IF(P164&gt;0,"Win",IF(P164&lt;0,"Loss","Break-even")))</f>
        <v/>
      </c>
      <c r="S164" s="15" t="n"/>
      <c r="T164" s="15" t="n"/>
      <c r="U164" s="15" t="n"/>
      <c r="V164" s="15" t="n"/>
      <c r="W164" s="15" t="n"/>
      <c r="X164" s="15" t="n"/>
      <c r="Y164" s="11">
        <f>IF(P164="","",SUM(P$2:P164))</f>
        <v/>
      </c>
      <c r="Z164" s="11">
        <f>IF(Y164="","",Y164-MAX(0,MAX(Y$2:Y164)))</f>
        <v/>
      </c>
    </row>
    <row r="165">
      <c r="A165" s="14" t="n"/>
      <c r="B165" s="14" t="n"/>
      <c r="C165" s="15" t="n"/>
      <c r="D165" s="15" t="n"/>
      <c r="E165" s="15" t="n"/>
      <c r="F165" s="15" t="n"/>
      <c r="G165" s="15" t="n"/>
      <c r="H165" s="16" t="n"/>
      <c r="I165" s="16" t="n"/>
      <c r="J165" s="16" t="n"/>
      <c r="K165" s="16" t="n"/>
      <c r="L165" s="17" t="n"/>
      <c r="M165" s="17" t="n"/>
      <c r="N165" s="17" t="n"/>
      <c r="O165" s="17" t="n"/>
      <c r="P165" s="11">
        <f>IF(M165="","",M165-ABS(N165)+O165)</f>
        <v/>
      </c>
      <c r="Q165" s="12">
        <f>IF(OR(P165="",L165="",L165=0),"",P165/ABS(L165))</f>
        <v/>
      </c>
      <c r="R165" s="13">
        <f>IF(P165="","",IF(P165&gt;0,"Win",IF(P165&lt;0,"Loss","Break-even")))</f>
        <v/>
      </c>
      <c r="S165" s="15" t="n"/>
      <c r="T165" s="15" t="n"/>
      <c r="U165" s="15" t="n"/>
      <c r="V165" s="15" t="n"/>
      <c r="W165" s="15" t="n"/>
      <c r="X165" s="15" t="n"/>
      <c r="Y165" s="11">
        <f>IF(P165="","",SUM(P$2:P165))</f>
        <v/>
      </c>
      <c r="Z165" s="11">
        <f>IF(Y165="","",Y165-MAX(0,MAX(Y$2:Y165)))</f>
        <v/>
      </c>
    </row>
    <row r="166">
      <c r="A166" s="14" t="n"/>
      <c r="B166" s="14" t="n"/>
      <c r="C166" s="15" t="n"/>
      <c r="D166" s="15" t="n"/>
      <c r="E166" s="15" t="n"/>
      <c r="F166" s="15" t="n"/>
      <c r="G166" s="15" t="n"/>
      <c r="H166" s="16" t="n"/>
      <c r="I166" s="16" t="n"/>
      <c r="J166" s="16" t="n"/>
      <c r="K166" s="16" t="n"/>
      <c r="L166" s="17" t="n"/>
      <c r="M166" s="17" t="n"/>
      <c r="N166" s="17" t="n"/>
      <c r="O166" s="17" t="n"/>
      <c r="P166" s="11">
        <f>IF(M166="","",M166-ABS(N166)+O166)</f>
        <v/>
      </c>
      <c r="Q166" s="12">
        <f>IF(OR(P166="",L166="",L166=0),"",P166/ABS(L166))</f>
        <v/>
      </c>
      <c r="R166" s="13">
        <f>IF(P166="","",IF(P166&gt;0,"Win",IF(P166&lt;0,"Loss","Break-even")))</f>
        <v/>
      </c>
      <c r="S166" s="15" t="n"/>
      <c r="T166" s="15" t="n"/>
      <c r="U166" s="15" t="n"/>
      <c r="V166" s="15" t="n"/>
      <c r="W166" s="15" t="n"/>
      <c r="X166" s="15" t="n"/>
      <c r="Y166" s="11">
        <f>IF(P166="","",SUM(P$2:P166))</f>
        <v/>
      </c>
      <c r="Z166" s="11">
        <f>IF(Y166="","",Y166-MAX(0,MAX(Y$2:Y166)))</f>
        <v/>
      </c>
    </row>
    <row r="167">
      <c r="A167" s="14" t="n"/>
      <c r="B167" s="14" t="n"/>
      <c r="C167" s="15" t="n"/>
      <c r="D167" s="15" t="n"/>
      <c r="E167" s="15" t="n"/>
      <c r="F167" s="15" t="n"/>
      <c r="G167" s="15" t="n"/>
      <c r="H167" s="16" t="n"/>
      <c r="I167" s="16" t="n"/>
      <c r="J167" s="16" t="n"/>
      <c r="K167" s="16" t="n"/>
      <c r="L167" s="17" t="n"/>
      <c r="M167" s="17" t="n"/>
      <c r="N167" s="17" t="n"/>
      <c r="O167" s="17" t="n"/>
      <c r="P167" s="11">
        <f>IF(M167="","",M167-ABS(N167)+O167)</f>
        <v/>
      </c>
      <c r="Q167" s="12">
        <f>IF(OR(P167="",L167="",L167=0),"",P167/ABS(L167))</f>
        <v/>
      </c>
      <c r="R167" s="13">
        <f>IF(P167="","",IF(P167&gt;0,"Win",IF(P167&lt;0,"Loss","Break-even")))</f>
        <v/>
      </c>
      <c r="S167" s="15" t="n"/>
      <c r="T167" s="15" t="n"/>
      <c r="U167" s="15" t="n"/>
      <c r="V167" s="15" t="n"/>
      <c r="W167" s="15" t="n"/>
      <c r="X167" s="15" t="n"/>
      <c r="Y167" s="11">
        <f>IF(P167="","",SUM(P$2:P167))</f>
        <v/>
      </c>
      <c r="Z167" s="11">
        <f>IF(Y167="","",Y167-MAX(0,MAX(Y$2:Y167)))</f>
        <v/>
      </c>
    </row>
    <row r="168">
      <c r="A168" s="14" t="n"/>
      <c r="B168" s="14" t="n"/>
      <c r="C168" s="15" t="n"/>
      <c r="D168" s="15" t="n"/>
      <c r="E168" s="15" t="n"/>
      <c r="F168" s="15" t="n"/>
      <c r="G168" s="15" t="n"/>
      <c r="H168" s="16" t="n"/>
      <c r="I168" s="16" t="n"/>
      <c r="J168" s="16" t="n"/>
      <c r="K168" s="16" t="n"/>
      <c r="L168" s="17" t="n"/>
      <c r="M168" s="17" t="n"/>
      <c r="N168" s="17" t="n"/>
      <c r="O168" s="17" t="n"/>
      <c r="P168" s="11">
        <f>IF(M168="","",M168-ABS(N168)+O168)</f>
        <v/>
      </c>
      <c r="Q168" s="12">
        <f>IF(OR(P168="",L168="",L168=0),"",P168/ABS(L168))</f>
        <v/>
      </c>
      <c r="R168" s="13">
        <f>IF(P168="","",IF(P168&gt;0,"Win",IF(P168&lt;0,"Loss","Break-even")))</f>
        <v/>
      </c>
      <c r="S168" s="15" t="n"/>
      <c r="T168" s="15" t="n"/>
      <c r="U168" s="15" t="n"/>
      <c r="V168" s="15" t="n"/>
      <c r="W168" s="15" t="n"/>
      <c r="X168" s="15" t="n"/>
      <c r="Y168" s="11">
        <f>IF(P168="","",SUM(P$2:P168))</f>
        <v/>
      </c>
      <c r="Z168" s="11">
        <f>IF(Y168="","",Y168-MAX(0,MAX(Y$2:Y168)))</f>
        <v/>
      </c>
    </row>
    <row r="169">
      <c r="A169" s="14" t="n"/>
      <c r="B169" s="14" t="n"/>
      <c r="C169" s="15" t="n"/>
      <c r="D169" s="15" t="n"/>
      <c r="E169" s="15" t="n"/>
      <c r="F169" s="15" t="n"/>
      <c r="G169" s="15" t="n"/>
      <c r="H169" s="16" t="n"/>
      <c r="I169" s="16" t="n"/>
      <c r="J169" s="16" t="n"/>
      <c r="K169" s="16" t="n"/>
      <c r="L169" s="17" t="n"/>
      <c r="M169" s="17" t="n"/>
      <c r="N169" s="17" t="n"/>
      <c r="O169" s="17" t="n"/>
      <c r="P169" s="11">
        <f>IF(M169="","",M169-ABS(N169)+O169)</f>
        <v/>
      </c>
      <c r="Q169" s="12">
        <f>IF(OR(P169="",L169="",L169=0),"",P169/ABS(L169))</f>
        <v/>
      </c>
      <c r="R169" s="13">
        <f>IF(P169="","",IF(P169&gt;0,"Win",IF(P169&lt;0,"Loss","Break-even")))</f>
        <v/>
      </c>
      <c r="S169" s="15" t="n"/>
      <c r="T169" s="15" t="n"/>
      <c r="U169" s="15" t="n"/>
      <c r="V169" s="15" t="n"/>
      <c r="W169" s="15" t="n"/>
      <c r="X169" s="15" t="n"/>
      <c r="Y169" s="11">
        <f>IF(P169="","",SUM(P$2:P169))</f>
        <v/>
      </c>
      <c r="Z169" s="11">
        <f>IF(Y169="","",Y169-MAX(0,MAX(Y$2:Y169)))</f>
        <v/>
      </c>
    </row>
    <row r="170">
      <c r="A170" s="14" t="n"/>
      <c r="B170" s="14" t="n"/>
      <c r="C170" s="15" t="n"/>
      <c r="D170" s="15" t="n"/>
      <c r="E170" s="15" t="n"/>
      <c r="F170" s="15" t="n"/>
      <c r="G170" s="15" t="n"/>
      <c r="H170" s="16" t="n"/>
      <c r="I170" s="16" t="n"/>
      <c r="J170" s="16" t="n"/>
      <c r="K170" s="16" t="n"/>
      <c r="L170" s="17" t="n"/>
      <c r="M170" s="17" t="n"/>
      <c r="N170" s="17" t="n"/>
      <c r="O170" s="17" t="n"/>
      <c r="P170" s="11">
        <f>IF(M170="","",M170-ABS(N170)+O170)</f>
        <v/>
      </c>
      <c r="Q170" s="12">
        <f>IF(OR(P170="",L170="",L170=0),"",P170/ABS(L170))</f>
        <v/>
      </c>
      <c r="R170" s="13">
        <f>IF(P170="","",IF(P170&gt;0,"Win",IF(P170&lt;0,"Loss","Break-even")))</f>
        <v/>
      </c>
      <c r="S170" s="15" t="n"/>
      <c r="T170" s="15" t="n"/>
      <c r="U170" s="15" t="n"/>
      <c r="V170" s="15" t="n"/>
      <c r="W170" s="15" t="n"/>
      <c r="X170" s="15" t="n"/>
      <c r="Y170" s="11">
        <f>IF(P170="","",SUM(P$2:P170))</f>
        <v/>
      </c>
      <c r="Z170" s="11">
        <f>IF(Y170="","",Y170-MAX(0,MAX(Y$2:Y170)))</f>
        <v/>
      </c>
    </row>
    <row r="171">
      <c r="A171" s="14" t="n"/>
      <c r="B171" s="14" t="n"/>
      <c r="C171" s="15" t="n"/>
      <c r="D171" s="15" t="n"/>
      <c r="E171" s="15" t="n"/>
      <c r="F171" s="15" t="n"/>
      <c r="G171" s="15" t="n"/>
      <c r="H171" s="16" t="n"/>
      <c r="I171" s="16" t="n"/>
      <c r="J171" s="16" t="n"/>
      <c r="K171" s="16" t="n"/>
      <c r="L171" s="17" t="n"/>
      <c r="M171" s="17" t="n"/>
      <c r="N171" s="17" t="n"/>
      <c r="O171" s="17" t="n"/>
      <c r="P171" s="11">
        <f>IF(M171="","",M171-ABS(N171)+O171)</f>
        <v/>
      </c>
      <c r="Q171" s="12">
        <f>IF(OR(P171="",L171="",L171=0),"",P171/ABS(L171))</f>
        <v/>
      </c>
      <c r="R171" s="13">
        <f>IF(P171="","",IF(P171&gt;0,"Win",IF(P171&lt;0,"Loss","Break-even")))</f>
        <v/>
      </c>
      <c r="S171" s="15" t="n"/>
      <c r="T171" s="15" t="n"/>
      <c r="U171" s="15" t="n"/>
      <c r="V171" s="15" t="n"/>
      <c r="W171" s="15" t="n"/>
      <c r="X171" s="15" t="n"/>
      <c r="Y171" s="11">
        <f>IF(P171="","",SUM(P$2:P171))</f>
        <v/>
      </c>
      <c r="Z171" s="11">
        <f>IF(Y171="","",Y171-MAX(0,MAX(Y$2:Y171)))</f>
        <v/>
      </c>
    </row>
    <row r="172">
      <c r="A172" s="14" t="n"/>
      <c r="B172" s="14" t="n"/>
      <c r="C172" s="15" t="n"/>
      <c r="D172" s="15" t="n"/>
      <c r="E172" s="15" t="n"/>
      <c r="F172" s="15" t="n"/>
      <c r="G172" s="15" t="n"/>
      <c r="H172" s="16" t="n"/>
      <c r="I172" s="16" t="n"/>
      <c r="J172" s="16" t="n"/>
      <c r="K172" s="16" t="n"/>
      <c r="L172" s="17" t="n"/>
      <c r="M172" s="17" t="n"/>
      <c r="N172" s="17" t="n"/>
      <c r="O172" s="17" t="n"/>
      <c r="P172" s="11">
        <f>IF(M172="","",M172-ABS(N172)+O172)</f>
        <v/>
      </c>
      <c r="Q172" s="12">
        <f>IF(OR(P172="",L172="",L172=0),"",P172/ABS(L172))</f>
        <v/>
      </c>
      <c r="R172" s="13">
        <f>IF(P172="","",IF(P172&gt;0,"Win",IF(P172&lt;0,"Loss","Break-even")))</f>
        <v/>
      </c>
      <c r="S172" s="15" t="n"/>
      <c r="T172" s="15" t="n"/>
      <c r="U172" s="15" t="n"/>
      <c r="V172" s="15" t="n"/>
      <c r="W172" s="15" t="n"/>
      <c r="X172" s="15" t="n"/>
      <c r="Y172" s="11">
        <f>IF(P172="","",SUM(P$2:P172))</f>
        <v/>
      </c>
      <c r="Z172" s="11">
        <f>IF(Y172="","",Y172-MAX(0,MAX(Y$2:Y172)))</f>
        <v/>
      </c>
    </row>
    <row r="173">
      <c r="A173" s="14" t="n"/>
      <c r="B173" s="14" t="n"/>
      <c r="C173" s="15" t="n"/>
      <c r="D173" s="15" t="n"/>
      <c r="E173" s="15" t="n"/>
      <c r="F173" s="15" t="n"/>
      <c r="G173" s="15" t="n"/>
      <c r="H173" s="16" t="n"/>
      <c r="I173" s="16" t="n"/>
      <c r="J173" s="16" t="n"/>
      <c r="K173" s="16" t="n"/>
      <c r="L173" s="17" t="n"/>
      <c r="M173" s="17" t="n"/>
      <c r="N173" s="17" t="n"/>
      <c r="O173" s="17" t="n"/>
      <c r="P173" s="11">
        <f>IF(M173="","",M173-ABS(N173)+O173)</f>
        <v/>
      </c>
      <c r="Q173" s="12">
        <f>IF(OR(P173="",L173="",L173=0),"",P173/ABS(L173))</f>
        <v/>
      </c>
      <c r="R173" s="13">
        <f>IF(P173="","",IF(P173&gt;0,"Win",IF(P173&lt;0,"Loss","Break-even")))</f>
        <v/>
      </c>
      <c r="S173" s="15" t="n"/>
      <c r="T173" s="15" t="n"/>
      <c r="U173" s="15" t="n"/>
      <c r="V173" s="15" t="n"/>
      <c r="W173" s="15" t="n"/>
      <c r="X173" s="15" t="n"/>
      <c r="Y173" s="11">
        <f>IF(P173="","",SUM(P$2:P173))</f>
        <v/>
      </c>
      <c r="Z173" s="11">
        <f>IF(Y173="","",Y173-MAX(0,MAX(Y$2:Y173)))</f>
        <v/>
      </c>
    </row>
    <row r="174">
      <c r="A174" s="14" t="n"/>
      <c r="B174" s="14" t="n"/>
      <c r="C174" s="15" t="n"/>
      <c r="D174" s="15" t="n"/>
      <c r="E174" s="15" t="n"/>
      <c r="F174" s="15" t="n"/>
      <c r="G174" s="15" t="n"/>
      <c r="H174" s="16" t="n"/>
      <c r="I174" s="16" t="n"/>
      <c r="J174" s="16" t="n"/>
      <c r="K174" s="16" t="n"/>
      <c r="L174" s="17" t="n"/>
      <c r="M174" s="17" t="n"/>
      <c r="N174" s="17" t="n"/>
      <c r="O174" s="17" t="n"/>
      <c r="P174" s="11">
        <f>IF(M174="","",M174-ABS(N174)+O174)</f>
        <v/>
      </c>
      <c r="Q174" s="12">
        <f>IF(OR(P174="",L174="",L174=0),"",P174/ABS(L174))</f>
        <v/>
      </c>
      <c r="R174" s="13">
        <f>IF(P174="","",IF(P174&gt;0,"Win",IF(P174&lt;0,"Loss","Break-even")))</f>
        <v/>
      </c>
      <c r="S174" s="15" t="n"/>
      <c r="T174" s="15" t="n"/>
      <c r="U174" s="15" t="n"/>
      <c r="V174" s="15" t="n"/>
      <c r="W174" s="15" t="n"/>
      <c r="X174" s="15" t="n"/>
      <c r="Y174" s="11">
        <f>IF(P174="","",SUM(P$2:P174))</f>
        <v/>
      </c>
      <c r="Z174" s="11">
        <f>IF(Y174="","",Y174-MAX(0,MAX(Y$2:Y174)))</f>
        <v/>
      </c>
    </row>
    <row r="175">
      <c r="A175" s="14" t="n"/>
      <c r="B175" s="14" t="n"/>
      <c r="C175" s="15" t="n"/>
      <c r="D175" s="15" t="n"/>
      <c r="E175" s="15" t="n"/>
      <c r="F175" s="15" t="n"/>
      <c r="G175" s="15" t="n"/>
      <c r="H175" s="16" t="n"/>
      <c r="I175" s="16" t="n"/>
      <c r="J175" s="16" t="n"/>
      <c r="K175" s="16" t="n"/>
      <c r="L175" s="17" t="n"/>
      <c r="M175" s="17" t="n"/>
      <c r="N175" s="17" t="n"/>
      <c r="O175" s="17" t="n"/>
      <c r="P175" s="11">
        <f>IF(M175="","",M175-ABS(N175)+O175)</f>
        <v/>
      </c>
      <c r="Q175" s="12">
        <f>IF(OR(P175="",L175="",L175=0),"",P175/ABS(L175))</f>
        <v/>
      </c>
      <c r="R175" s="13">
        <f>IF(P175="","",IF(P175&gt;0,"Win",IF(P175&lt;0,"Loss","Break-even")))</f>
        <v/>
      </c>
      <c r="S175" s="15" t="n"/>
      <c r="T175" s="15" t="n"/>
      <c r="U175" s="15" t="n"/>
      <c r="V175" s="15" t="n"/>
      <c r="W175" s="15" t="n"/>
      <c r="X175" s="15" t="n"/>
      <c r="Y175" s="11">
        <f>IF(P175="","",SUM(P$2:P175))</f>
        <v/>
      </c>
      <c r="Z175" s="11">
        <f>IF(Y175="","",Y175-MAX(0,MAX(Y$2:Y175)))</f>
        <v/>
      </c>
    </row>
    <row r="176">
      <c r="A176" s="14" t="n"/>
      <c r="B176" s="14" t="n"/>
      <c r="C176" s="15" t="n"/>
      <c r="D176" s="15" t="n"/>
      <c r="E176" s="15" t="n"/>
      <c r="F176" s="15" t="n"/>
      <c r="G176" s="15" t="n"/>
      <c r="H176" s="16" t="n"/>
      <c r="I176" s="16" t="n"/>
      <c r="J176" s="16" t="n"/>
      <c r="K176" s="16" t="n"/>
      <c r="L176" s="17" t="n"/>
      <c r="M176" s="17" t="n"/>
      <c r="N176" s="17" t="n"/>
      <c r="O176" s="17" t="n"/>
      <c r="P176" s="11">
        <f>IF(M176="","",M176-ABS(N176)+O176)</f>
        <v/>
      </c>
      <c r="Q176" s="12">
        <f>IF(OR(P176="",L176="",L176=0),"",P176/ABS(L176))</f>
        <v/>
      </c>
      <c r="R176" s="13">
        <f>IF(P176="","",IF(P176&gt;0,"Win",IF(P176&lt;0,"Loss","Break-even")))</f>
        <v/>
      </c>
      <c r="S176" s="15" t="n"/>
      <c r="T176" s="15" t="n"/>
      <c r="U176" s="15" t="n"/>
      <c r="V176" s="15" t="n"/>
      <c r="W176" s="15" t="n"/>
      <c r="X176" s="15" t="n"/>
      <c r="Y176" s="11">
        <f>IF(P176="","",SUM(P$2:P176))</f>
        <v/>
      </c>
      <c r="Z176" s="11">
        <f>IF(Y176="","",Y176-MAX(0,MAX(Y$2:Y176)))</f>
        <v/>
      </c>
    </row>
    <row r="177">
      <c r="A177" s="14" t="n"/>
      <c r="B177" s="14" t="n"/>
      <c r="C177" s="15" t="n"/>
      <c r="D177" s="15" t="n"/>
      <c r="E177" s="15" t="n"/>
      <c r="F177" s="15" t="n"/>
      <c r="G177" s="15" t="n"/>
      <c r="H177" s="16" t="n"/>
      <c r="I177" s="16" t="n"/>
      <c r="J177" s="16" t="n"/>
      <c r="K177" s="16" t="n"/>
      <c r="L177" s="17" t="n"/>
      <c r="M177" s="17" t="n"/>
      <c r="N177" s="17" t="n"/>
      <c r="O177" s="17" t="n"/>
      <c r="P177" s="11">
        <f>IF(M177="","",M177-ABS(N177)+O177)</f>
        <v/>
      </c>
      <c r="Q177" s="12">
        <f>IF(OR(P177="",L177="",L177=0),"",P177/ABS(L177))</f>
        <v/>
      </c>
      <c r="R177" s="13">
        <f>IF(P177="","",IF(P177&gt;0,"Win",IF(P177&lt;0,"Loss","Break-even")))</f>
        <v/>
      </c>
      <c r="S177" s="15" t="n"/>
      <c r="T177" s="15" t="n"/>
      <c r="U177" s="15" t="n"/>
      <c r="V177" s="15" t="n"/>
      <c r="W177" s="15" t="n"/>
      <c r="X177" s="15" t="n"/>
      <c r="Y177" s="11">
        <f>IF(P177="","",SUM(P$2:P177))</f>
        <v/>
      </c>
      <c r="Z177" s="11">
        <f>IF(Y177="","",Y177-MAX(0,MAX(Y$2:Y177)))</f>
        <v/>
      </c>
    </row>
    <row r="178">
      <c r="A178" s="14" t="n"/>
      <c r="B178" s="14" t="n"/>
      <c r="C178" s="15" t="n"/>
      <c r="D178" s="15" t="n"/>
      <c r="E178" s="15" t="n"/>
      <c r="F178" s="15" t="n"/>
      <c r="G178" s="15" t="n"/>
      <c r="H178" s="16" t="n"/>
      <c r="I178" s="16" t="n"/>
      <c r="J178" s="16" t="n"/>
      <c r="K178" s="16" t="n"/>
      <c r="L178" s="17" t="n"/>
      <c r="M178" s="17" t="n"/>
      <c r="N178" s="17" t="n"/>
      <c r="O178" s="17" t="n"/>
      <c r="P178" s="11">
        <f>IF(M178="","",M178-ABS(N178)+O178)</f>
        <v/>
      </c>
      <c r="Q178" s="12">
        <f>IF(OR(P178="",L178="",L178=0),"",P178/ABS(L178))</f>
        <v/>
      </c>
      <c r="R178" s="13">
        <f>IF(P178="","",IF(P178&gt;0,"Win",IF(P178&lt;0,"Loss","Break-even")))</f>
        <v/>
      </c>
      <c r="S178" s="15" t="n"/>
      <c r="T178" s="15" t="n"/>
      <c r="U178" s="15" t="n"/>
      <c r="V178" s="15" t="n"/>
      <c r="W178" s="15" t="n"/>
      <c r="X178" s="15" t="n"/>
      <c r="Y178" s="11">
        <f>IF(P178="","",SUM(P$2:P178))</f>
        <v/>
      </c>
      <c r="Z178" s="11">
        <f>IF(Y178="","",Y178-MAX(0,MAX(Y$2:Y178)))</f>
        <v/>
      </c>
    </row>
    <row r="179">
      <c r="A179" s="14" t="n"/>
      <c r="B179" s="14" t="n"/>
      <c r="C179" s="15" t="n"/>
      <c r="D179" s="15" t="n"/>
      <c r="E179" s="15" t="n"/>
      <c r="F179" s="15" t="n"/>
      <c r="G179" s="15" t="n"/>
      <c r="H179" s="16" t="n"/>
      <c r="I179" s="16" t="n"/>
      <c r="J179" s="16" t="n"/>
      <c r="K179" s="16" t="n"/>
      <c r="L179" s="17" t="n"/>
      <c r="M179" s="17" t="n"/>
      <c r="N179" s="17" t="n"/>
      <c r="O179" s="17" t="n"/>
      <c r="P179" s="11">
        <f>IF(M179="","",M179-ABS(N179)+O179)</f>
        <v/>
      </c>
      <c r="Q179" s="12">
        <f>IF(OR(P179="",L179="",L179=0),"",P179/ABS(L179))</f>
        <v/>
      </c>
      <c r="R179" s="13">
        <f>IF(P179="","",IF(P179&gt;0,"Win",IF(P179&lt;0,"Loss","Break-even")))</f>
        <v/>
      </c>
      <c r="S179" s="15" t="n"/>
      <c r="T179" s="15" t="n"/>
      <c r="U179" s="15" t="n"/>
      <c r="V179" s="15" t="n"/>
      <c r="W179" s="15" t="n"/>
      <c r="X179" s="15" t="n"/>
      <c r="Y179" s="11">
        <f>IF(P179="","",SUM(P$2:P179))</f>
        <v/>
      </c>
      <c r="Z179" s="11">
        <f>IF(Y179="","",Y179-MAX(0,MAX(Y$2:Y179)))</f>
        <v/>
      </c>
    </row>
    <row r="180">
      <c r="A180" s="14" t="n"/>
      <c r="B180" s="14" t="n"/>
      <c r="C180" s="15" t="n"/>
      <c r="D180" s="15" t="n"/>
      <c r="E180" s="15" t="n"/>
      <c r="F180" s="15" t="n"/>
      <c r="G180" s="15" t="n"/>
      <c r="H180" s="16" t="n"/>
      <c r="I180" s="16" t="n"/>
      <c r="J180" s="16" t="n"/>
      <c r="K180" s="16" t="n"/>
      <c r="L180" s="17" t="n"/>
      <c r="M180" s="17" t="n"/>
      <c r="N180" s="17" t="n"/>
      <c r="O180" s="17" t="n"/>
      <c r="P180" s="11">
        <f>IF(M180="","",M180-ABS(N180)+O180)</f>
        <v/>
      </c>
      <c r="Q180" s="12">
        <f>IF(OR(P180="",L180="",L180=0),"",P180/ABS(L180))</f>
        <v/>
      </c>
      <c r="R180" s="13">
        <f>IF(P180="","",IF(P180&gt;0,"Win",IF(P180&lt;0,"Loss","Break-even")))</f>
        <v/>
      </c>
      <c r="S180" s="15" t="n"/>
      <c r="T180" s="15" t="n"/>
      <c r="U180" s="15" t="n"/>
      <c r="V180" s="15" t="n"/>
      <c r="W180" s="15" t="n"/>
      <c r="X180" s="15" t="n"/>
      <c r="Y180" s="11">
        <f>IF(P180="","",SUM(P$2:P180))</f>
        <v/>
      </c>
      <c r="Z180" s="11">
        <f>IF(Y180="","",Y180-MAX(0,MAX(Y$2:Y180)))</f>
        <v/>
      </c>
    </row>
    <row r="181">
      <c r="A181" s="14" t="n"/>
      <c r="B181" s="14" t="n"/>
      <c r="C181" s="15" t="n"/>
      <c r="D181" s="15" t="n"/>
      <c r="E181" s="15" t="n"/>
      <c r="F181" s="15" t="n"/>
      <c r="G181" s="15" t="n"/>
      <c r="H181" s="16" t="n"/>
      <c r="I181" s="16" t="n"/>
      <c r="J181" s="16" t="n"/>
      <c r="K181" s="16" t="n"/>
      <c r="L181" s="17" t="n"/>
      <c r="M181" s="17" t="n"/>
      <c r="N181" s="17" t="n"/>
      <c r="O181" s="17" t="n"/>
      <c r="P181" s="11">
        <f>IF(M181="","",M181-ABS(N181)+O181)</f>
        <v/>
      </c>
      <c r="Q181" s="12">
        <f>IF(OR(P181="",L181="",L181=0),"",P181/ABS(L181))</f>
        <v/>
      </c>
      <c r="R181" s="13">
        <f>IF(P181="","",IF(P181&gt;0,"Win",IF(P181&lt;0,"Loss","Break-even")))</f>
        <v/>
      </c>
      <c r="S181" s="15" t="n"/>
      <c r="T181" s="15" t="n"/>
      <c r="U181" s="15" t="n"/>
      <c r="V181" s="15" t="n"/>
      <c r="W181" s="15" t="n"/>
      <c r="X181" s="15" t="n"/>
      <c r="Y181" s="11">
        <f>IF(P181="","",SUM(P$2:P181))</f>
        <v/>
      </c>
      <c r="Z181" s="11">
        <f>IF(Y181="","",Y181-MAX(0,MAX(Y$2:Y181)))</f>
        <v/>
      </c>
    </row>
    <row r="182">
      <c r="A182" s="14" t="n"/>
      <c r="B182" s="14" t="n"/>
      <c r="C182" s="15" t="n"/>
      <c r="D182" s="15" t="n"/>
      <c r="E182" s="15" t="n"/>
      <c r="F182" s="15" t="n"/>
      <c r="G182" s="15" t="n"/>
      <c r="H182" s="16" t="n"/>
      <c r="I182" s="16" t="n"/>
      <c r="J182" s="16" t="n"/>
      <c r="K182" s="16" t="n"/>
      <c r="L182" s="17" t="n"/>
      <c r="M182" s="17" t="n"/>
      <c r="N182" s="17" t="n"/>
      <c r="O182" s="17" t="n"/>
      <c r="P182" s="11">
        <f>IF(M182="","",M182-ABS(N182)+O182)</f>
        <v/>
      </c>
      <c r="Q182" s="12">
        <f>IF(OR(P182="",L182="",L182=0),"",P182/ABS(L182))</f>
        <v/>
      </c>
      <c r="R182" s="13">
        <f>IF(P182="","",IF(P182&gt;0,"Win",IF(P182&lt;0,"Loss","Break-even")))</f>
        <v/>
      </c>
      <c r="S182" s="15" t="n"/>
      <c r="T182" s="15" t="n"/>
      <c r="U182" s="15" t="n"/>
      <c r="V182" s="15" t="n"/>
      <c r="W182" s="15" t="n"/>
      <c r="X182" s="15" t="n"/>
      <c r="Y182" s="11">
        <f>IF(P182="","",SUM(P$2:P182))</f>
        <v/>
      </c>
      <c r="Z182" s="11">
        <f>IF(Y182="","",Y182-MAX(0,MAX(Y$2:Y182)))</f>
        <v/>
      </c>
    </row>
    <row r="183">
      <c r="A183" s="14" t="n"/>
      <c r="B183" s="14" t="n"/>
      <c r="C183" s="15" t="n"/>
      <c r="D183" s="15" t="n"/>
      <c r="E183" s="15" t="n"/>
      <c r="F183" s="15" t="n"/>
      <c r="G183" s="15" t="n"/>
      <c r="H183" s="16" t="n"/>
      <c r="I183" s="16" t="n"/>
      <c r="J183" s="16" t="n"/>
      <c r="K183" s="16" t="n"/>
      <c r="L183" s="17" t="n"/>
      <c r="M183" s="17" t="n"/>
      <c r="N183" s="17" t="n"/>
      <c r="O183" s="17" t="n"/>
      <c r="P183" s="11">
        <f>IF(M183="","",M183-ABS(N183)+O183)</f>
        <v/>
      </c>
      <c r="Q183" s="12">
        <f>IF(OR(P183="",L183="",L183=0),"",P183/ABS(L183))</f>
        <v/>
      </c>
      <c r="R183" s="13">
        <f>IF(P183="","",IF(P183&gt;0,"Win",IF(P183&lt;0,"Loss","Break-even")))</f>
        <v/>
      </c>
      <c r="S183" s="15" t="n"/>
      <c r="T183" s="15" t="n"/>
      <c r="U183" s="15" t="n"/>
      <c r="V183" s="15" t="n"/>
      <c r="W183" s="15" t="n"/>
      <c r="X183" s="15" t="n"/>
      <c r="Y183" s="11">
        <f>IF(P183="","",SUM(P$2:P183))</f>
        <v/>
      </c>
      <c r="Z183" s="11">
        <f>IF(Y183="","",Y183-MAX(0,MAX(Y$2:Y183)))</f>
        <v/>
      </c>
    </row>
    <row r="184">
      <c r="A184" s="14" t="n"/>
      <c r="B184" s="14" t="n"/>
      <c r="C184" s="15" t="n"/>
      <c r="D184" s="15" t="n"/>
      <c r="E184" s="15" t="n"/>
      <c r="F184" s="15" t="n"/>
      <c r="G184" s="15" t="n"/>
      <c r="H184" s="16" t="n"/>
      <c r="I184" s="16" t="n"/>
      <c r="J184" s="16" t="n"/>
      <c r="K184" s="16" t="n"/>
      <c r="L184" s="17" t="n"/>
      <c r="M184" s="17" t="n"/>
      <c r="N184" s="17" t="n"/>
      <c r="O184" s="17" t="n"/>
      <c r="P184" s="11">
        <f>IF(M184="","",M184-ABS(N184)+O184)</f>
        <v/>
      </c>
      <c r="Q184" s="12">
        <f>IF(OR(P184="",L184="",L184=0),"",P184/ABS(L184))</f>
        <v/>
      </c>
      <c r="R184" s="13">
        <f>IF(P184="","",IF(P184&gt;0,"Win",IF(P184&lt;0,"Loss","Break-even")))</f>
        <v/>
      </c>
      <c r="S184" s="15" t="n"/>
      <c r="T184" s="15" t="n"/>
      <c r="U184" s="15" t="n"/>
      <c r="V184" s="15" t="n"/>
      <c r="W184" s="15" t="n"/>
      <c r="X184" s="15" t="n"/>
      <c r="Y184" s="11">
        <f>IF(P184="","",SUM(P$2:P184))</f>
        <v/>
      </c>
      <c r="Z184" s="11">
        <f>IF(Y184="","",Y184-MAX(0,MAX(Y$2:Y184)))</f>
        <v/>
      </c>
    </row>
    <row r="185">
      <c r="A185" s="14" t="n"/>
      <c r="B185" s="14" t="n"/>
      <c r="C185" s="15" t="n"/>
      <c r="D185" s="15" t="n"/>
      <c r="E185" s="15" t="n"/>
      <c r="F185" s="15" t="n"/>
      <c r="G185" s="15" t="n"/>
      <c r="H185" s="16" t="n"/>
      <c r="I185" s="16" t="n"/>
      <c r="J185" s="16" t="n"/>
      <c r="K185" s="16" t="n"/>
      <c r="L185" s="17" t="n"/>
      <c r="M185" s="17" t="n"/>
      <c r="N185" s="17" t="n"/>
      <c r="O185" s="17" t="n"/>
      <c r="P185" s="11">
        <f>IF(M185="","",M185-ABS(N185)+O185)</f>
        <v/>
      </c>
      <c r="Q185" s="12">
        <f>IF(OR(P185="",L185="",L185=0),"",P185/ABS(L185))</f>
        <v/>
      </c>
      <c r="R185" s="13">
        <f>IF(P185="","",IF(P185&gt;0,"Win",IF(P185&lt;0,"Loss","Break-even")))</f>
        <v/>
      </c>
      <c r="S185" s="15" t="n"/>
      <c r="T185" s="15" t="n"/>
      <c r="U185" s="15" t="n"/>
      <c r="V185" s="15" t="n"/>
      <c r="W185" s="15" t="n"/>
      <c r="X185" s="15" t="n"/>
      <c r="Y185" s="11">
        <f>IF(P185="","",SUM(P$2:P185))</f>
        <v/>
      </c>
      <c r="Z185" s="11">
        <f>IF(Y185="","",Y185-MAX(0,MAX(Y$2:Y185)))</f>
        <v/>
      </c>
    </row>
    <row r="186">
      <c r="A186" s="14" t="n"/>
      <c r="B186" s="14" t="n"/>
      <c r="C186" s="15" t="n"/>
      <c r="D186" s="15" t="n"/>
      <c r="E186" s="15" t="n"/>
      <c r="F186" s="15" t="n"/>
      <c r="G186" s="15" t="n"/>
      <c r="H186" s="16" t="n"/>
      <c r="I186" s="16" t="n"/>
      <c r="J186" s="16" t="n"/>
      <c r="K186" s="16" t="n"/>
      <c r="L186" s="17" t="n"/>
      <c r="M186" s="17" t="n"/>
      <c r="N186" s="17" t="n"/>
      <c r="O186" s="17" t="n"/>
      <c r="P186" s="11">
        <f>IF(M186="","",M186-ABS(N186)+O186)</f>
        <v/>
      </c>
      <c r="Q186" s="12">
        <f>IF(OR(P186="",L186="",L186=0),"",P186/ABS(L186))</f>
        <v/>
      </c>
      <c r="R186" s="13">
        <f>IF(P186="","",IF(P186&gt;0,"Win",IF(P186&lt;0,"Loss","Break-even")))</f>
        <v/>
      </c>
      <c r="S186" s="15" t="n"/>
      <c r="T186" s="15" t="n"/>
      <c r="U186" s="15" t="n"/>
      <c r="V186" s="15" t="n"/>
      <c r="W186" s="15" t="n"/>
      <c r="X186" s="15" t="n"/>
      <c r="Y186" s="11">
        <f>IF(P186="","",SUM(P$2:P186))</f>
        <v/>
      </c>
      <c r="Z186" s="11">
        <f>IF(Y186="","",Y186-MAX(0,MAX(Y$2:Y186)))</f>
        <v/>
      </c>
    </row>
    <row r="187">
      <c r="A187" s="14" t="n"/>
      <c r="B187" s="14" t="n"/>
      <c r="C187" s="15" t="n"/>
      <c r="D187" s="15" t="n"/>
      <c r="E187" s="15" t="n"/>
      <c r="F187" s="15" t="n"/>
      <c r="G187" s="15" t="n"/>
      <c r="H187" s="16" t="n"/>
      <c r="I187" s="16" t="n"/>
      <c r="J187" s="16" t="n"/>
      <c r="K187" s="16" t="n"/>
      <c r="L187" s="17" t="n"/>
      <c r="M187" s="17" t="n"/>
      <c r="N187" s="17" t="n"/>
      <c r="O187" s="17" t="n"/>
      <c r="P187" s="11">
        <f>IF(M187="","",M187-ABS(N187)+O187)</f>
        <v/>
      </c>
      <c r="Q187" s="12">
        <f>IF(OR(P187="",L187="",L187=0),"",P187/ABS(L187))</f>
        <v/>
      </c>
      <c r="R187" s="13">
        <f>IF(P187="","",IF(P187&gt;0,"Win",IF(P187&lt;0,"Loss","Break-even")))</f>
        <v/>
      </c>
      <c r="S187" s="15" t="n"/>
      <c r="T187" s="15" t="n"/>
      <c r="U187" s="15" t="n"/>
      <c r="V187" s="15" t="n"/>
      <c r="W187" s="15" t="n"/>
      <c r="X187" s="15" t="n"/>
      <c r="Y187" s="11">
        <f>IF(P187="","",SUM(P$2:P187))</f>
        <v/>
      </c>
      <c r="Z187" s="11">
        <f>IF(Y187="","",Y187-MAX(0,MAX(Y$2:Y187)))</f>
        <v/>
      </c>
    </row>
    <row r="188">
      <c r="A188" s="14" t="n"/>
      <c r="B188" s="14" t="n"/>
      <c r="C188" s="15" t="n"/>
      <c r="D188" s="15" t="n"/>
      <c r="E188" s="15" t="n"/>
      <c r="F188" s="15" t="n"/>
      <c r="G188" s="15" t="n"/>
      <c r="H188" s="16" t="n"/>
      <c r="I188" s="16" t="n"/>
      <c r="J188" s="16" t="n"/>
      <c r="K188" s="16" t="n"/>
      <c r="L188" s="17" t="n"/>
      <c r="M188" s="17" t="n"/>
      <c r="N188" s="17" t="n"/>
      <c r="O188" s="17" t="n"/>
      <c r="P188" s="11">
        <f>IF(M188="","",M188-ABS(N188)+O188)</f>
        <v/>
      </c>
      <c r="Q188" s="12">
        <f>IF(OR(P188="",L188="",L188=0),"",P188/ABS(L188))</f>
        <v/>
      </c>
      <c r="R188" s="13">
        <f>IF(P188="","",IF(P188&gt;0,"Win",IF(P188&lt;0,"Loss","Break-even")))</f>
        <v/>
      </c>
      <c r="S188" s="15" t="n"/>
      <c r="T188" s="15" t="n"/>
      <c r="U188" s="15" t="n"/>
      <c r="V188" s="15" t="n"/>
      <c r="W188" s="15" t="n"/>
      <c r="X188" s="15" t="n"/>
      <c r="Y188" s="11">
        <f>IF(P188="","",SUM(P$2:P188))</f>
        <v/>
      </c>
      <c r="Z188" s="11">
        <f>IF(Y188="","",Y188-MAX(0,MAX(Y$2:Y188)))</f>
        <v/>
      </c>
    </row>
    <row r="189">
      <c r="A189" s="14" t="n"/>
      <c r="B189" s="14" t="n"/>
      <c r="C189" s="15" t="n"/>
      <c r="D189" s="15" t="n"/>
      <c r="E189" s="15" t="n"/>
      <c r="F189" s="15" t="n"/>
      <c r="G189" s="15" t="n"/>
      <c r="H189" s="16" t="n"/>
      <c r="I189" s="16" t="n"/>
      <c r="J189" s="16" t="n"/>
      <c r="K189" s="16" t="n"/>
      <c r="L189" s="17" t="n"/>
      <c r="M189" s="17" t="n"/>
      <c r="N189" s="17" t="n"/>
      <c r="O189" s="17" t="n"/>
      <c r="P189" s="11">
        <f>IF(M189="","",M189-ABS(N189)+O189)</f>
        <v/>
      </c>
      <c r="Q189" s="12">
        <f>IF(OR(P189="",L189="",L189=0),"",P189/ABS(L189))</f>
        <v/>
      </c>
      <c r="R189" s="13">
        <f>IF(P189="","",IF(P189&gt;0,"Win",IF(P189&lt;0,"Loss","Break-even")))</f>
        <v/>
      </c>
      <c r="S189" s="15" t="n"/>
      <c r="T189" s="15" t="n"/>
      <c r="U189" s="15" t="n"/>
      <c r="V189" s="15" t="n"/>
      <c r="W189" s="15" t="n"/>
      <c r="X189" s="15" t="n"/>
      <c r="Y189" s="11">
        <f>IF(P189="","",SUM(P$2:P189))</f>
        <v/>
      </c>
      <c r="Z189" s="11">
        <f>IF(Y189="","",Y189-MAX(0,MAX(Y$2:Y189)))</f>
        <v/>
      </c>
    </row>
    <row r="190">
      <c r="A190" s="14" t="n"/>
      <c r="B190" s="14" t="n"/>
      <c r="C190" s="15" t="n"/>
      <c r="D190" s="15" t="n"/>
      <c r="E190" s="15" t="n"/>
      <c r="F190" s="15" t="n"/>
      <c r="G190" s="15" t="n"/>
      <c r="H190" s="16" t="n"/>
      <c r="I190" s="16" t="n"/>
      <c r="J190" s="16" t="n"/>
      <c r="K190" s="16" t="n"/>
      <c r="L190" s="17" t="n"/>
      <c r="M190" s="17" t="n"/>
      <c r="N190" s="17" t="n"/>
      <c r="O190" s="17" t="n"/>
      <c r="P190" s="11">
        <f>IF(M190="","",M190-ABS(N190)+O190)</f>
        <v/>
      </c>
      <c r="Q190" s="12">
        <f>IF(OR(P190="",L190="",L190=0),"",P190/ABS(L190))</f>
        <v/>
      </c>
      <c r="R190" s="13">
        <f>IF(P190="","",IF(P190&gt;0,"Win",IF(P190&lt;0,"Loss","Break-even")))</f>
        <v/>
      </c>
      <c r="S190" s="15" t="n"/>
      <c r="T190" s="15" t="n"/>
      <c r="U190" s="15" t="n"/>
      <c r="V190" s="15" t="n"/>
      <c r="W190" s="15" t="n"/>
      <c r="X190" s="15" t="n"/>
      <c r="Y190" s="11">
        <f>IF(P190="","",SUM(P$2:P190))</f>
        <v/>
      </c>
      <c r="Z190" s="11">
        <f>IF(Y190="","",Y190-MAX(0,MAX(Y$2:Y190)))</f>
        <v/>
      </c>
    </row>
    <row r="191">
      <c r="A191" s="14" t="n"/>
      <c r="B191" s="14" t="n"/>
      <c r="C191" s="15" t="n"/>
      <c r="D191" s="15" t="n"/>
      <c r="E191" s="15" t="n"/>
      <c r="F191" s="15" t="n"/>
      <c r="G191" s="15" t="n"/>
      <c r="H191" s="16" t="n"/>
      <c r="I191" s="16" t="n"/>
      <c r="J191" s="16" t="n"/>
      <c r="K191" s="16" t="n"/>
      <c r="L191" s="17" t="n"/>
      <c r="M191" s="17" t="n"/>
      <c r="N191" s="17" t="n"/>
      <c r="O191" s="17" t="n"/>
      <c r="P191" s="11">
        <f>IF(M191="","",M191-ABS(N191)+O191)</f>
        <v/>
      </c>
      <c r="Q191" s="12">
        <f>IF(OR(P191="",L191="",L191=0),"",P191/ABS(L191))</f>
        <v/>
      </c>
      <c r="R191" s="13">
        <f>IF(P191="","",IF(P191&gt;0,"Win",IF(P191&lt;0,"Loss","Break-even")))</f>
        <v/>
      </c>
      <c r="S191" s="15" t="n"/>
      <c r="T191" s="15" t="n"/>
      <c r="U191" s="15" t="n"/>
      <c r="V191" s="15" t="n"/>
      <c r="W191" s="15" t="n"/>
      <c r="X191" s="15" t="n"/>
      <c r="Y191" s="11">
        <f>IF(P191="","",SUM(P$2:P191))</f>
        <v/>
      </c>
      <c r="Z191" s="11">
        <f>IF(Y191="","",Y191-MAX(0,MAX(Y$2:Y191)))</f>
        <v/>
      </c>
    </row>
    <row r="192">
      <c r="A192" s="14" t="n"/>
      <c r="B192" s="14" t="n"/>
      <c r="C192" s="15" t="n"/>
      <c r="D192" s="15" t="n"/>
      <c r="E192" s="15" t="n"/>
      <c r="F192" s="15" t="n"/>
      <c r="G192" s="15" t="n"/>
      <c r="H192" s="16" t="n"/>
      <c r="I192" s="16" t="n"/>
      <c r="J192" s="16" t="n"/>
      <c r="K192" s="16" t="n"/>
      <c r="L192" s="17" t="n"/>
      <c r="M192" s="17" t="n"/>
      <c r="N192" s="17" t="n"/>
      <c r="O192" s="17" t="n"/>
      <c r="P192" s="11">
        <f>IF(M192="","",M192-ABS(N192)+O192)</f>
        <v/>
      </c>
      <c r="Q192" s="12">
        <f>IF(OR(P192="",L192="",L192=0),"",P192/ABS(L192))</f>
        <v/>
      </c>
      <c r="R192" s="13">
        <f>IF(P192="","",IF(P192&gt;0,"Win",IF(P192&lt;0,"Loss","Break-even")))</f>
        <v/>
      </c>
      <c r="S192" s="15" t="n"/>
      <c r="T192" s="15" t="n"/>
      <c r="U192" s="15" t="n"/>
      <c r="V192" s="15" t="n"/>
      <c r="W192" s="15" t="n"/>
      <c r="X192" s="15" t="n"/>
      <c r="Y192" s="11">
        <f>IF(P192="","",SUM(P$2:P192))</f>
        <v/>
      </c>
      <c r="Z192" s="11">
        <f>IF(Y192="","",Y192-MAX(0,MAX(Y$2:Y192)))</f>
        <v/>
      </c>
    </row>
    <row r="193">
      <c r="A193" s="14" t="n"/>
      <c r="B193" s="14" t="n"/>
      <c r="C193" s="15" t="n"/>
      <c r="D193" s="15" t="n"/>
      <c r="E193" s="15" t="n"/>
      <c r="F193" s="15" t="n"/>
      <c r="G193" s="15" t="n"/>
      <c r="H193" s="16" t="n"/>
      <c r="I193" s="16" t="n"/>
      <c r="J193" s="16" t="n"/>
      <c r="K193" s="16" t="n"/>
      <c r="L193" s="17" t="n"/>
      <c r="M193" s="17" t="n"/>
      <c r="N193" s="17" t="n"/>
      <c r="O193" s="17" t="n"/>
      <c r="P193" s="11">
        <f>IF(M193="","",M193-ABS(N193)+O193)</f>
        <v/>
      </c>
      <c r="Q193" s="12">
        <f>IF(OR(P193="",L193="",L193=0),"",P193/ABS(L193))</f>
        <v/>
      </c>
      <c r="R193" s="13">
        <f>IF(P193="","",IF(P193&gt;0,"Win",IF(P193&lt;0,"Loss","Break-even")))</f>
        <v/>
      </c>
      <c r="S193" s="15" t="n"/>
      <c r="T193" s="15" t="n"/>
      <c r="U193" s="15" t="n"/>
      <c r="V193" s="15" t="n"/>
      <c r="W193" s="15" t="n"/>
      <c r="X193" s="15" t="n"/>
      <c r="Y193" s="11">
        <f>IF(P193="","",SUM(P$2:P193))</f>
        <v/>
      </c>
      <c r="Z193" s="11">
        <f>IF(Y193="","",Y193-MAX(0,MAX(Y$2:Y193)))</f>
        <v/>
      </c>
    </row>
    <row r="194">
      <c r="A194" s="14" t="n"/>
      <c r="B194" s="14" t="n"/>
      <c r="C194" s="15" t="n"/>
      <c r="D194" s="15" t="n"/>
      <c r="E194" s="15" t="n"/>
      <c r="F194" s="15" t="n"/>
      <c r="G194" s="15" t="n"/>
      <c r="H194" s="16" t="n"/>
      <c r="I194" s="16" t="n"/>
      <c r="J194" s="16" t="n"/>
      <c r="K194" s="16" t="n"/>
      <c r="L194" s="17" t="n"/>
      <c r="M194" s="17" t="n"/>
      <c r="N194" s="17" t="n"/>
      <c r="O194" s="17" t="n"/>
      <c r="P194" s="11">
        <f>IF(M194="","",M194-ABS(N194)+O194)</f>
        <v/>
      </c>
      <c r="Q194" s="12">
        <f>IF(OR(P194="",L194="",L194=0),"",P194/ABS(L194))</f>
        <v/>
      </c>
      <c r="R194" s="13">
        <f>IF(P194="","",IF(P194&gt;0,"Win",IF(P194&lt;0,"Loss","Break-even")))</f>
        <v/>
      </c>
      <c r="S194" s="15" t="n"/>
      <c r="T194" s="15" t="n"/>
      <c r="U194" s="15" t="n"/>
      <c r="V194" s="15" t="n"/>
      <c r="W194" s="15" t="n"/>
      <c r="X194" s="15" t="n"/>
      <c r="Y194" s="11">
        <f>IF(P194="","",SUM(P$2:P194))</f>
        <v/>
      </c>
      <c r="Z194" s="11">
        <f>IF(Y194="","",Y194-MAX(0,MAX(Y$2:Y194)))</f>
        <v/>
      </c>
    </row>
    <row r="195">
      <c r="A195" s="14" t="n"/>
      <c r="B195" s="14" t="n"/>
      <c r="C195" s="15" t="n"/>
      <c r="D195" s="15" t="n"/>
      <c r="E195" s="15" t="n"/>
      <c r="F195" s="15" t="n"/>
      <c r="G195" s="15" t="n"/>
      <c r="H195" s="16" t="n"/>
      <c r="I195" s="16" t="n"/>
      <c r="J195" s="16" t="n"/>
      <c r="K195" s="16" t="n"/>
      <c r="L195" s="17" t="n"/>
      <c r="M195" s="17" t="n"/>
      <c r="N195" s="17" t="n"/>
      <c r="O195" s="17" t="n"/>
      <c r="P195" s="11">
        <f>IF(M195="","",M195-ABS(N195)+O195)</f>
        <v/>
      </c>
      <c r="Q195" s="12">
        <f>IF(OR(P195="",L195="",L195=0),"",P195/ABS(L195))</f>
        <v/>
      </c>
      <c r="R195" s="13">
        <f>IF(P195="","",IF(P195&gt;0,"Win",IF(P195&lt;0,"Loss","Break-even")))</f>
        <v/>
      </c>
      <c r="S195" s="15" t="n"/>
      <c r="T195" s="15" t="n"/>
      <c r="U195" s="15" t="n"/>
      <c r="V195" s="15" t="n"/>
      <c r="W195" s="15" t="n"/>
      <c r="X195" s="15" t="n"/>
      <c r="Y195" s="11">
        <f>IF(P195="","",SUM(P$2:P195))</f>
        <v/>
      </c>
      <c r="Z195" s="11">
        <f>IF(Y195="","",Y195-MAX(0,MAX(Y$2:Y195)))</f>
        <v/>
      </c>
    </row>
    <row r="196">
      <c r="A196" s="14" t="n"/>
      <c r="B196" s="14" t="n"/>
      <c r="C196" s="15" t="n"/>
      <c r="D196" s="15" t="n"/>
      <c r="E196" s="15" t="n"/>
      <c r="F196" s="15" t="n"/>
      <c r="G196" s="15" t="n"/>
      <c r="H196" s="16" t="n"/>
      <c r="I196" s="16" t="n"/>
      <c r="J196" s="16" t="n"/>
      <c r="K196" s="16" t="n"/>
      <c r="L196" s="17" t="n"/>
      <c r="M196" s="17" t="n"/>
      <c r="N196" s="17" t="n"/>
      <c r="O196" s="17" t="n"/>
      <c r="P196" s="11">
        <f>IF(M196="","",M196-ABS(N196)+O196)</f>
        <v/>
      </c>
      <c r="Q196" s="12">
        <f>IF(OR(P196="",L196="",L196=0),"",P196/ABS(L196))</f>
        <v/>
      </c>
      <c r="R196" s="13">
        <f>IF(P196="","",IF(P196&gt;0,"Win",IF(P196&lt;0,"Loss","Break-even")))</f>
        <v/>
      </c>
      <c r="S196" s="15" t="n"/>
      <c r="T196" s="15" t="n"/>
      <c r="U196" s="15" t="n"/>
      <c r="V196" s="15" t="n"/>
      <c r="W196" s="15" t="n"/>
      <c r="X196" s="15" t="n"/>
      <c r="Y196" s="11">
        <f>IF(P196="","",SUM(P$2:P196))</f>
        <v/>
      </c>
      <c r="Z196" s="11">
        <f>IF(Y196="","",Y196-MAX(0,MAX(Y$2:Y196)))</f>
        <v/>
      </c>
    </row>
    <row r="197">
      <c r="A197" s="14" t="n"/>
      <c r="B197" s="14" t="n"/>
      <c r="C197" s="15" t="n"/>
      <c r="D197" s="15" t="n"/>
      <c r="E197" s="15" t="n"/>
      <c r="F197" s="15" t="n"/>
      <c r="G197" s="15" t="n"/>
      <c r="H197" s="16" t="n"/>
      <c r="I197" s="16" t="n"/>
      <c r="J197" s="16" t="n"/>
      <c r="K197" s="16" t="n"/>
      <c r="L197" s="17" t="n"/>
      <c r="M197" s="17" t="n"/>
      <c r="N197" s="17" t="n"/>
      <c r="O197" s="17" t="n"/>
      <c r="P197" s="11">
        <f>IF(M197="","",M197-ABS(N197)+O197)</f>
        <v/>
      </c>
      <c r="Q197" s="12">
        <f>IF(OR(P197="",L197="",L197=0),"",P197/ABS(L197))</f>
        <v/>
      </c>
      <c r="R197" s="13">
        <f>IF(P197="","",IF(P197&gt;0,"Win",IF(P197&lt;0,"Loss","Break-even")))</f>
        <v/>
      </c>
      <c r="S197" s="15" t="n"/>
      <c r="T197" s="15" t="n"/>
      <c r="U197" s="15" t="n"/>
      <c r="V197" s="15" t="n"/>
      <c r="W197" s="15" t="n"/>
      <c r="X197" s="15" t="n"/>
      <c r="Y197" s="11">
        <f>IF(P197="","",SUM(P$2:P197))</f>
        <v/>
      </c>
      <c r="Z197" s="11">
        <f>IF(Y197="","",Y197-MAX(0,MAX(Y$2:Y197)))</f>
        <v/>
      </c>
    </row>
    <row r="198">
      <c r="A198" s="14" t="n"/>
      <c r="B198" s="14" t="n"/>
      <c r="C198" s="15" t="n"/>
      <c r="D198" s="15" t="n"/>
      <c r="E198" s="15" t="n"/>
      <c r="F198" s="15" t="n"/>
      <c r="G198" s="15" t="n"/>
      <c r="H198" s="16" t="n"/>
      <c r="I198" s="16" t="n"/>
      <c r="J198" s="16" t="n"/>
      <c r="K198" s="16" t="n"/>
      <c r="L198" s="17" t="n"/>
      <c r="M198" s="17" t="n"/>
      <c r="N198" s="17" t="n"/>
      <c r="O198" s="17" t="n"/>
      <c r="P198" s="11">
        <f>IF(M198="","",M198-ABS(N198)+O198)</f>
        <v/>
      </c>
      <c r="Q198" s="12">
        <f>IF(OR(P198="",L198="",L198=0),"",P198/ABS(L198))</f>
        <v/>
      </c>
      <c r="R198" s="13">
        <f>IF(P198="","",IF(P198&gt;0,"Win",IF(P198&lt;0,"Loss","Break-even")))</f>
        <v/>
      </c>
      <c r="S198" s="15" t="n"/>
      <c r="T198" s="15" t="n"/>
      <c r="U198" s="15" t="n"/>
      <c r="V198" s="15" t="n"/>
      <c r="W198" s="15" t="n"/>
      <c r="X198" s="15" t="n"/>
      <c r="Y198" s="11">
        <f>IF(P198="","",SUM(P$2:P198))</f>
        <v/>
      </c>
      <c r="Z198" s="11">
        <f>IF(Y198="","",Y198-MAX(0,MAX(Y$2:Y198)))</f>
        <v/>
      </c>
    </row>
    <row r="199">
      <c r="A199" s="14" t="n"/>
      <c r="B199" s="14" t="n"/>
      <c r="C199" s="15" t="n"/>
      <c r="D199" s="15" t="n"/>
      <c r="E199" s="15" t="n"/>
      <c r="F199" s="15" t="n"/>
      <c r="G199" s="15" t="n"/>
      <c r="H199" s="16" t="n"/>
      <c r="I199" s="16" t="n"/>
      <c r="J199" s="16" t="n"/>
      <c r="K199" s="16" t="n"/>
      <c r="L199" s="17" t="n"/>
      <c r="M199" s="17" t="n"/>
      <c r="N199" s="17" t="n"/>
      <c r="O199" s="17" t="n"/>
      <c r="P199" s="11">
        <f>IF(M199="","",M199-ABS(N199)+O199)</f>
        <v/>
      </c>
      <c r="Q199" s="12">
        <f>IF(OR(P199="",L199="",L199=0),"",P199/ABS(L199))</f>
        <v/>
      </c>
      <c r="R199" s="13">
        <f>IF(P199="","",IF(P199&gt;0,"Win",IF(P199&lt;0,"Loss","Break-even")))</f>
        <v/>
      </c>
      <c r="S199" s="15" t="n"/>
      <c r="T199" s="15" t="n"/>
      <c r="U199" s="15" t="n"/>
      <c r="V199" s="15" t="n"/>
      <c r="W199" s="15" t="n"/>
      <c r="X199" s="15" t="n"/>
      <c r="Y199" s="11">
        <f>IF(P199="","",SUM(P$2:P199))</f>
        <v/>
      </c>
      <c r="Z199" s="11">
        <f>IF(Y199="","",Y199-MAX(0,MAX(Y$2:Y199)))</f>
        <v/>
      </c>
    </row>
    <row r="200">
      <c r="A200" s="14" t="n"/>
      <c r="B200" s="14" t="n"/>
      <c r="C200" s="15" t="n"/>
      <c r="D200" s="15" t="n"/>
      <c r="E200" s="15" t="n"/>
      <c r="F200" s="15" t="n"/>
      <c r="G200" s="15" t="n"/>
      <c r="H200" s="16" t="n"/>
      <c r="I200" s="16" t="n"/>
      <c r="J200" s="16" t="n"/>
      <c r="K200" s="16" t="n"/>
      <c r="L200" s="17" t="n"/>
      <c r="M200" s="17" t="n"/>
      <c r="N200" s="17" t="n"/>
      <c r="O200" s="17" t="n"/>
      <c r="P200" s="11">
        <f>IF(M200="","",M200-ABS(N200)+O200)</f>
        <v/>
      </c>
      <c r="Q200" s="12">
        <f>IF(OR(P200="",L200="",L200=0),"",P200/ABS(L200))</f>
        <v/>
      </c>
      <c r="R200" s="13">
        <f>IF(P200="","",IF(P200&gt;0,"Win",IF(P200&lt;0,"Loss","Break-even")))</f>
        <v/>
      </c>
      <c r="S200" s="15" t="n"/>
      <c r="T200" s="15" t="n"/>
      <c r="U200" s="15" t="n"/>
      <c r="V200" s="15" t="n"/>
      <c r="W200" s="15" t="n"/>
      <c r="X200" s="15" t="n"/>
      <c r="Y200" s="11">
        <f>IF(P200="","",SUM(P$2:P200))</f>
        <v/>
      </c>
      <c r="Z200" s="11">
        <f>IF(Y200="","",Y200-MAX(0,MAX(Y$2:Y200)))</f>
        <v/>
      </c>
    </row>
    <row r="201">
      <c r="A201" s="14" t="n"/>
      <c r="B201" s="14" t="n"/>
      <c r="C201" s="15" t="n"/>
      <c r="D201" s="15" t="n"/>
      <c r="E201" s="15" t="n"/>
      <c r="F201" s="15" t="n"/>
      <c r="G201" s="15" t="n"/>
      <c r="H201" s="16" t="n"/>
      <c r="I201" s="16" t="n"/>
      <c r="J201" s="16" t="n"/>
      <c r="K201" s="16" t="n"/>
      <c r="L201" s="17" t="n"/>
      <c r="M201" s="17" t="n"/>
      <c r="N201" s="17" t="n"/>
      <c r="O201" s="17" t="n"/>
      <c r="P201" s="11">
        <f>IF(M201="","",M201-ABS(N201)+O201)</f>
        <v/>
      </c>
      <c r="Q201" s="12">
        <f>IF(OR(P201="",L201="",L201=0),"",P201/ABS(L201))</f>
        <v/>
      </c>
      <c r="R201" s="13">
        <f>IF(P201="","",IF(P201&gt;0,"Win",IF(P201&lt;0,"Loss","Break-even")))</f>
        <v/>
      </c>
      <c r="S201" s="15" t="n"/>
      <c r="T201" s="15" t="n"/>
      <c r="U201" s="15" t="n"/>
      <c r="V201" s="15" t="n"/>
      <c r="W201" s="15" t="n"/>
      <c r="X201" s="15" t="n"/>
      <c r="Y201" s="11">
        <f>IF(P201="","",SUM(P$2:P201))</f>
        <v/>
      </c>
      <c r="Z201" s="11">
        <f>IF(Y201="","",Y201-MAX(0,MAX(Y$2:Y201)))</f>
        <v/>
      </c>
    </row>
    <row r="202">
      <c r="A202" s="14" t="n"/>
      <c r="B202" s="14" t="n"/>
      <c r="C202" s="15" t="n"/>
      <c r="D202" s="15" t="n"/>
      <c r="E202" s="15" t="n"/>
      <c r="F202" s="15" t="n"/>
      <c r="G202" s="15" t="n"/>
      <c r="H202" s="16" t="n"/>
      <c r="I202" s="16" t="n"/>
      <c r="J202" s="16" t="n"/>
      <c r="K202" s="16" t="n"/>
      <c r="L202" s="17" t="n"/>
      <c r="M202" s="17" t="n"/>
      <c r="N202" s="17" t="n"/>
      <c r="O202" s="17" t="n"/>
      <c r="P202" s="11">
        <f>IF(M202="","",M202-ABS(N202)+O202)</f>
        <v/>
      </c>
      <c r="Q202" s="12">
        <f>IF(OR(P202="",L202="",L202=0),"",P202/ABS(L202))</f>
        <v/>
      </c>
      <c r="R202" s="13">
        <f>IF(P202="","",IF(P202&gt;0,"Win",IF(P202&lt;0,"Loss","Break-even")))</f>
        <v/>
      </c>
      <c r="S202" s="15" t="n"/>
      <c r="T202" s="15" t="n"/>
      <c r="U202" s="15" t="n"/>
      <c r="V202" s="15" t="n"/>
      <c r="W202" s="15" t="n"/>
      <c r="X202" s="15" t="n"/>
      <c r="Y202" s="11">
        <f>IF(P202="","",SUM(P$2:P202))</f>
        <v/>
      </c>
      <c r="Z202" s="11">
        <f>IF(Y202="","",Y202-MAX(0,MAX(Y$2:Y202)))</f>
        <v/>
      </c>
    </row>
    <row r="203">
      <c r="A203" s="14" t="n"/>
      <c r="B203" s="14" t="n"/>
      <c r="C203" s="15" t="n"/>
      <c r="D203" s="15" t="n"/>
      <c r="E203" s="15" t="n"/>
      <c r="F203" s="15" t="n"/>
      <c r="G203" s="15" t="n"/>
      <c r="H203" s="16" t="n"/>
      <c r="I203" s="16" t="n"/>
      <c r="J203" s="16" t="n"/>
      <c r="K203" s="16" t="n"/>
      <c r="L203" s="17" t="n"/>
      <c r="M203" s="17" t="n"/>
      <c r="N203" s="17" t="n"/>
      <c r="O203" s="17" t="n"/>
      <c r="P203" s="11">
        <f>IF(M203="","",M203-ABS(N203)+O203)</f>
        <v/>
      </c>
      <c r="Q203" s="12">
        <f>IF(OR(P203="",L203="",L203=0),"",P203/ABS(L203))</f>
        <v/>
      </c>
      <c r="R203" s="13">
        <f>IF(P203="","",IF(P203&gt;0,"Win",IF(P203&lt;0,"Loss","Break-even")))</f>
        <v/>
      </c>
      <c r="S203" s="15" t="n"/>
      <c r="T203" s="15" t="n"/>
      <c r="U203" s="15" t="n"/>
      <c r="V203" s="15" t="n"/>
      <c r="W203" s="15" t="n"/>
      <c r="X203" s="15" t="n"/>
      <c r="Y203" s="11">
        <f>IF(P203="","",SUM(P$2:P203))</f>
        <v/>
      </c>
      <c r="Z203" s="11">
        <f>IF(Y203="","",Y203-MAX(0,MAX(Y$2:Y203)))</f>
        <v/>
      </c>
    </row>
    <row r="204">
      <c r="A204" s="14" t="n"/>
      <c r="B204" s="14" t="n"/>
      <c r="C204" s="15" t="n"/>
      <c r="D204" s="15" t="n"/>
      <c r="E204" s="15" t="n"/>
      <c r="F204" s="15" t="n"/>
      <c r="G204" s="15" t="n"/>
      <c r="H204" s="16" t="n"/>
      <c r="I204" s="16" t="n"/>
      <c r="J204" s="16" t="n"/>
      <c r="K204" s="16" t="n"/>
      <c r="L204" s="17" t="n"/>
      <c r="M204" s="17" t="n"/>
      <c r="N204" s="17" t="n"/>
      <c r="O204" s="17" t="n"/>
      <c r="P204" s="11">
        <f>IF(M204="","",M204-ABS(N204)+O204)</f>
        <v/>
      </c>
      <c r="Q204" s="12">
        <f>IF(OR(P204="",L204="",L204=0),"",P204/ABS(L204))</f>
        <v/>
      </c>
      <c r="R204" s="13">
        <f>IF(P204="","",IF(P204&gt;0,"Win",IF(P204&lt;0,"Loss","Break-even")))</f>
        <v/>
      </c>
      <c r="S204" s="15" t="n"/>
      <c r="T204" s="15" t="n"/>
      <c r="U204" s="15" t="n"/>
      <c r="V204" s="15" t="n"/>
      <c r="W204" s="15" t="n"/>
      <c r="X204" s="15" t="n"/>
      <c r="Y204" s="11">
        <f>IF(P204="","",SUM(P$2:P204))</f>
        <v/>
      </c>
      <c r="Z204" s="11">
        <f>IF(Y204="","",Y204-MAX(0,MAX(Y$2:Y204)))</f>
        <v/>
      </c>
    </row>
    <row r="205">
      <c r="A205" s="14" t="n"/>
      <c r="B205" s="14" t="n"/>
      <c r="C205" s="15" t="n"/>
      <c r="D205" s="15" t="n"/>
      <c r="E205" s="15" t="n"/>
      <c r="F205" s="15" t="n"/>
      <c r="G205" s="15" t="n"/>
      <c r="H205" s="16" t="n"/>
      <c r="I205" s="16" t="n"/>
      <c r="J205" s="16" t="n"/>
      <c r="K205" s="16" t="n"/>
      <c r="L205" s="17" t="n"/>
      <c r="M205" s="17" t="n"/>
      <c r="N205" s="17" t="n"/>
      <c r="O205" s="17" t="n"/>
      <c r="P205" s="11">
        <f>IF(M205="","",M205-ABS(N205)+O205)</f>
        <v/>
      </c>
      <c r="Q205" s="12">
        <f>IF(OR(P205="",L205="",L205=0),"",P205/ABS(L205))</f>
        <v/>
      </c>
      <c r="R205" s="13">
        <f>IF(P205="","",IF(P205&gt;0,"Win",IF(P205&lt;0,"Loss","Break-even")))</f>
        <v/>
      </c>
      <c r="S205" s="15" t="n"/>
      <c r="T205" s="15" t="n"/>
      <c r="U205" s="15" t="n"/>
      <c r="V205" s="15" t="n"/>
      <c r="W205" s="15" t="n"/>
      <c r="X205" s="15" t="n"/>
      <c r="Y205" s="11">
        <f>IF(P205="","",SUM(P$2:P205))</f>
        <v/>
      </c>
      <c r="Z205" s="11">
        <f>IF(Y205="","",Y205-MAX(0,MAX(Y$2:Y205)))</f>
        <v/>
      </c>
    </row>
    <row r="206">
      <c r="A206" s="14" t="n"/>
      <c r="B206" s="14" t="n"/>
      <c r="C206" s="15" t="n"/>
      <c r="D206" s="15" t="n"/>
      <c r="E206" s="15" t="n"/>
      <c r="F206" s="15" t="n"/>
      <c r="G206" s="15" t="n"/>
      <c r="H206" s="16" t="n"/>
      <c r="I206" s="16" t="n"/>
      <c r="J206" s="16" t="n"/>
      <c r="K206" s="16" t="n"/>
      <c r="L206" s="17" t="n"/>
      <c r="M206" s="17" t="n"/>
      <c r="N206" s="17" t="n"/>
      <c r="O206" s="17" t="n"/>
      <c r="P206" s="11">
        <f>IF(M206="","",M206-ABS(N206)+O206)</f>
        <v/>
      </c>
      <c r="Q206" s="12">
        <f>IF(OR(P206="",L206="",L206=0),"",P206/ABS(L206))</f>
        <v/>
      </c>
      <c r="R206" s="13">
        <f>IF(P206="","",IF(P206&gt;0,"Win",IF(P206&lt;0,"Loss","Break-even")))</f>
        <v/>
      </c>
      <c r="S206" s="15" t="n"/>
      <c r="T206" s="15" t="n"/>
      <c r="U206" s="15" t="n"/>
      <c r="V206" s="15" t="n"/>
      <c r="W206" s="15" t="n"/>
      <c r="X206" s="15" t="n"/>
      <c r="Y206" s="11">
        <f>IF(P206="","",SUM(P$2:P206))</f>
        <v/>
      </c>
      <c r="Z206" s="11">
        <f>IF(Y206="","",Y206-MAX(0,MAX(Y$2:Y206)))</f>
        <v/>
      </c>
    </row>
    <row r="207">
      <c r="A207" s="14" t="n"/>
      <c r="B207" s="14" t="n"/>
      <c r="C207" s="15" t="n"/>
      <c r="D207" s="15" t="n"/>
      <c r="E207" s="15" t="n"/>
      <c r="F207" s="15" t="n"/>
      <c r="G207" s="15" t="n"/>
      <c r="H207" s="16" t="n"/>
      <c r="I207" s="16" t="n"/>
      <c r="J207" s="16" t="n"/>
      <c r="K207" s="16" t="n"/>
      <c r="L207" s="17" t="n"/>
      <c r="M207" s="17" t="n"/>
      <c r="N207" s="17" t="n"/>
      <c r="O207" s="17" t="n"/>
      <c r="P207" s="11">
        <f>IF(M207="","",M207-ABS(N207)+O207)</f>
        <v/>
      </c>
      <c r="Q207" s="12">
        <f>IF(OR(P207="",L207="",L207=0),"",P207/ABS(L207))</f>
        <v/>
      </c>
      <c r="R207" s="13">
        <f>IF(P207="","",IF(P207&gt;0,"Win",IF(P207&lt;0,"Loss","Break-even")))</f>
        <v/>
      </c>
      <c r="S207" s="15" t="n"/>
      <c r="T207" s="15" t="n"/>
      <c r="U207" s="15" t="n"/>
      <c r="V207" s="15" t="n"/>
      <c r="W207" s="15" t="n"/>
      <c r="X207" s="15" t="n"/>
      <c r="Y207" s="11">
        <f>IF(P207="","",SUM(P$2:P207))</f>
        <v/>
      </c>
      <c r="Z207" s="11">
        <f>IF(Y207="","",Y207-MAX(0,MAX(Y$2:Y207)))</f>
        <v/>
      </c>
    </row>
    <row r="208">
      <c r="A208" s="14" t="n"/>
      <c r="B208" s="14" t="n"/>
      <c r="C208" s="15" t="n"/>
      <c r="D208" s="15" t="n"/>
      <c r="E208" s="15" t="n"/>
      <c r="F208" s="15" t="n"/>
      <c r="G208" s="15" t="n"/>
      <c r="H208" s="16" t="n"/>
      <c r="I208" s="16" t="n"/>
      <c r="J208" s="16" t="n"/>
      <c r="K208" s="16" t="n"/>
      <c r="L208" s="17" t="n"/>
      <c r="M208" s="17" t="n"/>
      <c r="N208" s="17" t="n"/>
      <c r="O208" s="17" t="n"/>
      <c r="P208" s="11">
        <f>IF(M208="","",M208-ABS(N208)+O208)</f>
        <v/>
      </c>
      <c r="Q208" s="12">
        <f>IF(OR(P208="",L208="",L208=0),"",P208/ABS(L208))</f>
        <v/>
      </c>
      <c r="R208" s="13">
        <f>IF(P208="","",IF(P208&gt;0,"Win",IF(P208&lt;0,"Loss","Break-even")))</f>
        <v/>
      </c>
      <c r="S208" s="15" t="n"/>
      <c r="T208" s="15" t="n"/>
      <c r="U208" s="15" t="n"/>
      <c r="V208" s="15" t="n"/>
      <c r="W208" s="15" t="n"/>
      <c r="X208" s="15" t="n"/>
      <c r="Y208" s="11">
        <f>IF(P208="","",SUM(P$2:P208))</f>
        <v/>
      </c>
      <c r="Z208" s="11">
        <f>IF(Y208="","",Y208-MAX(0,MAX(Y$2:Y208)))</f>
        <v/>
      </c>
    </row>
    <row r="209">
      <c r="A209" s="14" t="n"/>
      <c r="B209" s="14" t="n"/>
      <c r="C209" s="15" t="n"/>
      <c r="D209" s="15" t="n"/>
      <c r="E209" s="15" t="n"/>
      <c r="F209" s="15" t="n"/>
      <c r="G209" s="15" t="n"/>
      <c r="H209" s="16" t="n"/>
      <c r="I209" s="16" t="n"/>
      <c r="J209" s="16" t="n"/>
      <c r="K209" s="16" t="n"/>
      <c r="L209" s="17" t="n"/>
      <c r="M209" s="17" t="n"/>
      <c r="N209" s="17" t="n"/>
      <c r="O209" s="17" t="n"/>
      <c r="P209" s="11">
        <f>IF(M209="","",M209-ABS(N209)+O209)</f>
        <v/>
      </c>
      <c r="Q209" s="12">
        <f>IF(OR(P209="",L209="",L209=0),"",P209/ABS(L209))</f>
        <v/>
      </c>
      <c r="R209" s="13">
        <f>IF(P209="","",IF(P209&gt;0,"Win",IF(P209&lt;0,"Loss","Break-even")))</f>
        <v/>
      </c>
      <c r="S209" s="15" t="n"/>
      <c r="T209" s="15" t="n"/>
      <c r="U209" s="15" t="n"/>
      <c r="V209" s="15" t="n"/>
      <c r="W209" s="15" t="n"/>
      <c r="X209" s="15" t="n"/>
      <c r="Y209" s="11">
        <f>IF(P209="","",SUM(P$2:P209))</f>
        <v/>
      </c>
      <c r="Z209" s="11">
        <f>IF(Y209="","",Y209-MAX(0,MAX(Y$2:Y209)))</f>
        <v/>
      </c>
    </row>
    <row r="210">
      <c r="A210" s="14" t="n"/>
      <c r="B210" s="14" t="n"/>
      <c r="C210" s="15" t="n"/>
      <c r="D210" s="15" t="n"/>
      <c r="E210" s="15" t="n"/>
      <c r="F210" s="15" t="n"/>
      <c r="G210" s="15" t="n"/>
      <c r="H210" s="16" t="n"/>
      <c r="I210" s="16" t="n"/>
      <c r="J210" s="16" t="n"/>
      <c r="K210" s="16" t="n"/>
      <c r="L210" s="17" t="n"/>
      <c r="M210" s="17" t="n"/>
      <c r="N210" s="17" t="n"/>
      <c r="O210" s="17" t="n"/>
      <c r="P210" s="11">
        <f>IF(M210="","",M210-ABS(N210)+O210)</f>
        <v/>
      </c>
      <c r="Q210" s="12">
        <f>IF(OR(P210="",L210="",L210=0),"",P210/ABS(L210))</f>
        <v/>
      </c>
      <c r="R210" s="13">
        <f>IF(P210="","",IF(P210&gt;0,"Win",IF(P210&lt;0,"Loss","Break-even")))</f>
        <v/>
      </c>
      <c r="S210" s="15" t="n"/>
      <c r="T210" s="15" t="n"/>
      <c r="U210" s="15" t="n"/>
      <c r="V210" s="15" t="n"/>
      <c r="W210" s="15" t="n"/>
      <c r="X210" s="15" t="n"/>
      <c r="Y210" s="11">
        <f>IF(P210="","",SUM(P$2:P210))</f>
        <v/>
      </c>
      <c r="Z210" s="11">
        <f>IF(Y210="","",Y210-MAX(0,MAX(Y$2:Y210)))</f>
        <v/>
      </c>
    </row>
    <row r="211">
      <c r="A211" s="14" t="n"/>
      <c r="B211" s="14" t="n"/>
      <c r="C211" s="15" t="n"/>
      <c r="D211" s="15" t="n"/>
      <c r="E211" s="15" t="n"/>
      <c r="F211" s="15" t="n"/>
      <c r="G211" s="15" t="n"/>
      <c r="H211" s="16" t="n"/>
      <c r="I211" s="16" t="n"/>
      <c r="J211" s="16" t="n"/>
      <c r="K211" s="16" t="n"/>
      <c r="L211" s="17" t="n"/>
      <c r="M211" s="17" t="n"/>
      <c r="N211" s="17" t="n"/>
      <c r="O211" s="17" t="n"/>
      <c r="P211" s="11">
        <f>IF(M211="","",M211-ABS(N211)+O211)</f>
        <v/>
      </c>
      <c r="Q211" s="12">
        <f>IF(OR(P211="",L211="",L211=0),"",P211/ABS(L211))</f>
        <v/>
      </c>
      <c r="R211" s="13">
        <f>IF(P211="","",IF(P211&gt;0,"Win",IF(P211&lt;0,"Loss","Break-even")))</f>
        <v/>
      </c>
      <c r="S211" s="15" t="n"/>
      <c r="T211" s="15" t="n"/>
      <c r="U211" s="15" t="n"/>
      <c r="V211" s="15" t="n"/>
      <c r="W211" s="15" t="n"/>
      <c r="X211" s="15" t="n"/>
      <c r="Y211" s="11">
        <f>IF(P211="","",SUM(P$2:P211))</f>
        <v/>
      </c>
      <c r="Z211" s="11">
        <f>IF(Y211="","",Y211-MAX(0,MAX(Y$2:Y211)))</f>
        <v/>
      </c>
    </row>
    <row r="212">
      <c r="A212" s="14" t="n"/>
      <c r="B212" s="14" t="n"/>
      <c r="C212" s="15" t="n"/>
      <c r="D212" s="15" t="n"/>
      <c r="E212" s="15" t="n"/>
      <c r="F212" s="15" t="n"/>
      <c r="G212" s="15" t="n"/>
      <c r="H212" s="16" t="n"/>
      <c r="I212" s="16" t="n"/>
      <c r="J212" s="16" t="n"/>
      <c r="K212" s="16" t="n"/>
      <c r="L212" s="17" t="n"/>
      <c r="M212" s="17" t="n"/>
      <c r="N212" s="17" t="n"/>
      <c r="O212" s="17" t="n"/>
      <c r="P212" s="11">
        <f>IF(M212="","",M212-ABS(N212)+O212)</f>
        <v/>
      </c>
      <c r="Q212" s="12">
        <f>IF(OR(P212="",L212="",L212=0),"",P212/ABS(L212))</f>
        <v/>
      </c>
      <c r="R212" s="13">
        <f>IF(P212="","",IF(P212&gt;0,"Win",IF(P212&lt;0,"Loss","Break-even")))</f>
        <v/>
      </c>
      <c r="S212" s="15" t="n"/>
      <c r="T212" s="15" t="n"/>
      <c r="U212" s="15" t="n"/>
      <c r="V212" s="15" t="n"/>
      <c r="W212" s="15" t="n"/>
      <c r="X212" s="15" t="n"/>
      <c r="Y212" s="11">
        <f>IF(P212="","",SUM(P$2:P212))</f>
        <v/>
      </c>
      <c r="Z212" s="11">
        <f>IF(Y212="","",Y212-MAX(0,MAX(Y$2:Y212)))</f>
        <v/>
      </c>
    </row>
    <row r="213">
      <c r="A213" s="14" t="n"/>
      <c r="B213" s="14" t="n"/>
      <c r="C213" s="15" t="n"/>
      <c r="D213" s="15" t="n"/>
      <c r="E213" s="15" t="n"/>
      <c r="F213" s="15" t="n"/>
      <c r="G213" s="15" t="n"/>
      <c r="H213" s="16" t="n"/>
      <c r="I213" s="16" t="n"/>
      <c r="J213" s="16" t="n"/>
      <c r="K213" s="16" t="n"/>
      <c r="L213" s="17" t="n"/>
      <c r="M213" s="17" t="n"/>
      <c r="N213" s="17" t="n"/>
      <c r="O213" s="17" t="n"/>
      <c r="P213" s="11">
        <f>IF(M213="","",M213-ABS(N213)+O213)</f>
        <v/>
      </c>
      <c r="Q213" s="12">
        <f>IF(OR(P213="",L213="",L213=0),"",P213/ABS(L213))</f>
        <v/>
      </c>
      <c r="R213" s="13">
        <f>IF(P213="","",IF(P213&gt;0,"Win",IF(P213&lt;0,"Loss","Break-even")))</f>
        <v/>
      </c>
      <c r="S213" s="15" t="n"/>
      <c r="T213" s="15" t="n"/>
      <c r="U213" s="15" t="n"/>
      <c r="V213" s="15" t="n"/>
      <c r="W213" s="15" t="n"/>
      <c r="X213" s="15" t="n"/>
      <c r="Y213" s="11">
        <f>IF(P213="","",SUM(P$2:P213))</f>
        <v/>
      </c>
      <c r="Z213" s="11">
        <f>IF(Y213="","",Y213-MAX(0,MAX(Y$2:Y213)))</f>
        <v/>
      </c>
    </row>
    <row r="214">
      <c r="A214" s="14" t="n"/>
      <c r="B214" s="14" t="n"/>
      <c r="C214" s="15" t="n"/>
      <c r="D214" s="15" t="n"/>
      <c r="E214" s="15" t="n"/>
      <c r="F214" s="15" t="n"/>
      <c r="G214" s="15" t="n"/>
      <c r="H214" s="16" t="n"/>
      <c r="I214" s="16" t="n"/>
      <c r="J214" s="16" t="n"/>
      <c r="K214" s="16" t="n"/>
      <c r="L214" s="17" t="n"/>
      <c r="M214" s="17" t="n"/>
      <c r="N214" s="17" t="n"/>
      <c r="O214" s="17" t="n"/>
      <c r="P214" s="11">
        <f>IF(M214="","",M214-ABS(N214)+O214)</f>
        <v/>
      </c>
      <c r="Q214" s="12">
        <f>IF(OR(P214="",L214="",L214=0),"",P214/ABS(L214))</f>
        <v/>
      </c>
      <c r="R214" s="13">
        <f>IF(P214="","",IF(P214&gt;0,"Win",IF(P214&lt;0,"Loss","Break-even")))</f>
        <v/>
      </c>
      <c r="S214" s="15" t="n"/>
      <c r="T214" s="15" t="n"/>
      <c r="U214" s="15" t="n"/>
      <c r="V214" s="15" t="n"/>
      <c r="W214" s="15" t="n"/>
      <c r="X214" s="15" t="n"/>
      <c r="Y214" s="11">
        <f>IF(P214="","",SUM(P$2:P214))</f>
        <v/>
      </c>
      <c r="Z214" s="11">
        <f>IF(Y214="","",Y214-MAX(0,MAX(Y$2:Y214)))</f>
        <v/>
      </c>
    </row>
    <row r="215">
      <c r="A215" s="14" t="n"/>
      <c r="B215" s="14" t="n"/>
      <c r="C215" s="15" t="n"/>
      <c r="D215" s="15" t="n"/>
      <c r="E215" s="15" t="n"/>
      <c r="F215" s="15" t="n"/>
      <c r="G215" s="15" t="n"/>
      <c r="H215" s="16" t="n"/>
      <c r="I215" s="16" t="n"/>
      <c r="J215" s="16" t="n"/>
      <c r="K215" s="16" t="n"/>
      <c r="L215" s="17" t="n"/>
      <c r="M215" s="17" t="n"/>
      <c r="N215" s="17" t="n"/>
      <c r="O215" s="17" t="n"/>
      <c r="P215" s="11">
        <f>IF(M215="","",M215-ABS(N215)+O215)</f>
        <v/>
      </c>
      <c r="Q215" s="12">
        <f>IF(OR(P215="",L215="",L215=0),"",P215/ABS(L215))</f>
        <v/>
      </c>
      <c r="R215" s="13">
        <f>IF(P215="","",IF(P215&gt;0,"Win",IF(P215&lt;0,"Loss","Break-even")))</f>
        <v/>
      </c>
      <c r="S215" s="15" t="n"/>
      <c r="T215" s="15" t="n"/>
      <c r="U215" s="15" t="n"/>
      <c r="V215" s="15" t="n"/>
      <c r="W215" s="15" t="n"/>
      <c r="X215" s="15" t="n"/>
      <c r="Y215" s="11">
        <f>IF(P215="","",SUM(P$2:P215))</f>
        <v/>
      </c>
      <c r="Z215" s="11">
        <f>IF(Y215="","",Y215-MAX(0,MAX(Y$2:Y215)))</f>
        <v/>
      </c>
    </row>
    <row r="216">
      <c r="A216" s="14" t="n"/>
      <c r="B216" s="14" t="n"/>
      <c r="C216" s="15" t="n"/>
      <c r="D216" s="15" t="n"/>
      <c r="E216" s="15" t="n"/>
      <c r="F216" s="15" t="n"/>
      <c r="G216" s="15" t="n"/>
      <c r="H216" s="16" t="n"/>
      <c r="I216" s="16" t="n"/>
      <c r="J216" s="16" t="n"/>
      <c r="K216" s="16" t="n"/>
      <c r="L216" s="17" t="n"/>
      <c r="M216" s="17" t="n"/>
      <c r="N216" s="17" t="n"/>
      <c r="O216" s="17" t="n"/>
      <c r="P216" s="11">
        <f>IF(M216="","",M216-ABS(N216)+O216)</f>
        <v/>
      </c>
      <c r="Q216" s="12">
        <f>IF(OR(P216="",L216="",L216=0),"",P216/ABS(L216))</f>
        <v/>
      </c>
      <c r="R216" s="13">
        <f>IF(P216="","",IF(P216&gt;0,"Win",IF(P216&lt;0,"Loss","Break-even")))</f>
        <v/>
      </c>
      <c r="S216" s="15" t="n"/>
      <c r="T216" s="15" t="n"/>
      <c r="U216" s="15" t="n"/>
      <c r="V216" s="15" t="n"/>
      <c r="W216" s="15" t="n"/>
      <c r="X216" s="15" t="n"/>
      <c r="Y216" s="11">
        <f>IF(P216="","",SUM(P$2:P216))</f>
        <v/>
      </c>
      <c r="Z216" s="11">
        <f>IF(Y216="","",Y216-MAX(0,MAX(Y$2:Y216)))</f>
        <v/>
      </c>
    </row>
    <row r="217">
      <c r="A217" s="14" t="n"/>
      <c r="B217" s="14" t="n"/>
      <c r="C217" s="15" t="n"/>
      <c r="D217" s="15" t="n"/>
      <c r="E217" s="15" t="n"/>
      <c r="F217" s="15" t="n"/>
      <c r="G217" s="15" t="n"/>
      <c r="H217" s="16" t="n"/>
      <c r="I217" s="16" t="n"/>
      <c r="J217" s="16" t="n"/>
      <c r="K217" s="16" t="n"/>
      <c r="L217" s="17" t="n"/>
      <c r="M217" s="17" t="n"/>
      <c r="N217" s="17" t="n"/>
      <c r="O217" s="17" t="n"/>
      <c r="P217" s="11">
        <f>IF(M217="","",M217-ABS(N217)+O217)</f>
        <v/>
      </c>
      <c r="Q217" s="12">
        <f>IF(OR(P217="",L217="",L217=0),"",P217/ABS(L217))</f>
        <v/>
      </c>
      <c r="R217" s="13">
        <f>IF(P217="","",IF(P217&gt;0,"Win",IF(P217&lt;0,"Loss","Break-even")))</f>
        <v/>
      </c>
      <c r="S217" s="15" t="n"/>
      <c r="T217" s="15" t="n"/>
      <c r="U217" s="15" t="n"/>
      <c r="V217" s="15" t="n"/>
      <c r="W217" s="15" t="n"/>
      <c r="X217" s="15" t="n"/>
      <c r="Y217" s="11">
        <f>IF(P217="","",SUM(P$2:P217))</f>
        <v/>
      </c>
      <c r="Z217" s="11">
        <f>IF(Y217="","",Y217-MAX(0,MAX(Y$2:Y217)))</f>
        <v/>
      </c>
    </row>
    <row r="218">
      <c r="A218" s="14" t="n"/>
      <c r="B218" s="14" t="n"/>
      <c r="C218" s="15" t="n"/>
      <c r="D218" s="15" t="n"/>
      <c r="E218" s="15" t="n"/>
      <c r="F218" s="15" t="n"/>
      <c r="G218" s="15" t="n"/>
      <c r="H218" s="16" t="n"/>
      <c r="I218" s="16" t="n"/>
      <c r="J218" s="16" t="n"/>
      <c r="K218" s="16" t="n"/>
      <c r="L218" s="17" t="n"/>
      <c r="M218" s="17" t="n"/>
      <c r="N218" s="17" t="n"/>
      <c r="O218" s="17" t="n"/>
      <c r="P218" s="11">
        <f>IF(M218="","",M218-ABS(N218)+O218)</f>
        <v/>
      </c>
      <c r="Q218" s="12">
        <f>IF(OR(P218="",L218="",L218=0),"",P218/ABS(L218))</f>
        <v/>
      </c>
      <c r="R218" s="13">
        <f>IF(P218="","",IF(P218&gt;0,"Win",IF(P218&lt;0,"Loss","Break-even")))</f>
        <v/>
      </c>
      <c r="S218" s="15" t="n"/>
      <c r="T218" s="15" t="n"/>
      <c r="U218" s="15" t="n"/>
      <c r="V218" s="15" t="n"/>
      <c r="W218" s="15" t="n"/>
      <c r="X218" s="15" t="n"/>
      <c r="Y218" s="11">
        <f>IF(P218="","",SUM(P$2:P218))</f>
        <v/>
      </c>
      <c r="Z218" s="11">
        <f>IF(Y218="","",Y218-MAX(0,MAX(Y$2:Y218)))</f>
        <v/>
      </c>
    </row>
    <row r="219">
      <c r="A219" s="14" t="n"/>
      <c r="B219" s="14" t="n"/>
      <c r="C219" s="15" t="n"/>
      <c r="D219" s="15" t="n"/>
      <c r="E219" s="15" t="n"/>
      <c r="F219" s="15" t="n"/>
      <c r="G219" s="15" t="n"/>
      <c r="H219" s="16" t="n"/>
      <c r="I219" s="16" t="n"/>
      <c r="J219" s="16" t="n"/>
      <c r="K219" s="16" t="n"/>
      <c r="L219" s="17" t="n"/>
      <c r="M219" s="17" t="n"/>
      <c r="N219" s="17" t="n"/>
      <c r="O219" s="17" t="n"/>
      <c r="P219" s="11">
        <f>IF(M219="","",M219-ABS(N219)+O219)</f>
        <v/>
      </c>
      <c r="Q219" s="12">
        <f>IF(OR(P219="",L219="",L219=0),"",P219/ABS(L219))</f>
        <v/>
      </c>
      <c r="R219" s="13">
        <f>IF(P219="","",IF(P219&gt;0,"Win",IF(P219&lt;0,"Loss","Break-even")))</f>
        <v/>
      </c>
      <c r="S219" s="15" t="n"/>
      <c r="T219" s="15" t="n"/>
      <c r="U219" s="15" t="n"/>
      <c r="V219" s="15" t="n"/>
      <c r="W219" s="15" t="n"/>
      <c r="X219" s="15" t="n"/>
      <c r="Y219" s="11">
        <f>IF(P219="","",SUM(P$2:P219))</f>
        <v/>
      </c>
      <c r="Z219" s="11">
        <f>IF(Y219="","",Y219-MAX(0,MAX(Y$2:Y219)))</f>
        <v/>
      </c>
    </row>
    <row r="220">
      <c r="A220" s="14" t="n"/>
      <c r="B220" s="14" t="n"/>
      <c r="C220" s="15" t="n"/>
      <c r="D220" s="15" t="n"/>
      <c r="E220" s="15" t="n"/>
      <c r="F220" s="15" t="n"/>
      <c r="G220" s="15" t="n"/>
      <c r="H220" s="16" t="n"/>
      <c r="I220" s="16" t="n"/>
      <c r="J220" s="16" t="n"/>
      <c r="K220" s="16" t="n"/>
      <c r="L220" s="17" t="n"/>
      <c r="M220" s="17" t="n"/>
      <c r="N220" s="17" t="n"/>
      <c r="O220" s="17" t="n"/>
      <c r="P220" s="11">
        <f>IF(M220="","",M220-ABS(N220)+O220)</f>
        <v/>
      </c>
      <c r="Q220" s="12">
        <f>IF(OR(P220="",L220="",L220=0),"",P220/ABS(L220))</f>
        <v/>
      </c>
      <c r="R220" s="13">
        <f>IF(P220="","",IF(P220&gt;0,"Win",IF(P220&lt;0,"Loss","Break-even")))</f>
        <v/>
      </c>
      <c r="S220" s="15" t="n"/>
      <c r="T220" s="15" t="n"/>
      <c r="U220" s="15" t="n"/>
      <c r="V220" s="15" t="n"/>
      <c r="W220" s="15" t="n"/>
      <c r="X220" s="15" t="n"/>
      <c r="Y220" s="11">
        <f>IF(P220="","",SUM(P$2:P220))</f>
        <v/>
      </c>
      <c r="Z220" s="11">
        <f>IF(Y220="","",Y220-MAX(0,MAX(Y$2:Y220)))</f>
        <v/>
      </c>
    </row>
    <row r="221">
      <c r="A221" s="14" t="n"/>
      <c r="B221" s="14" t="n"/>
      <c r="C221" s="15" t="n"/>
      <c r="D221" s="15" t="n"/>
      <c r="E221" s="15" t="n"/>
      <c r="F221" s="15" t="n"/>
      <c r="G221" s="15" t="n"/>
      <c r="H221" s="16" t="n"/>
      <c r="I221" s="16" t="n"/>
      <c r="J221" s="16" t="n"/>
      <c r="K221" s="16" t="n"/>
      <c r="L221" s="17" t="n"/>
      <c r="M221" s="17" t="n"/>
      <c r="N221" s="17" t="n"/>
      <c r="O221" s="17" t="n"/>
      <c r="P221" s="11">
        <f>IF(M221="","",M221-ABS(N221)+O221)</f>
        <v/>
      </c>
      <c r="Q221" s="12">
        <f>IF(OR(P221="",L221="",L221=0),"",P221/ABS(L221))</f>
        <v/>
      </c>
      <c r="R221" s="13">
        <f>IF(P221="","",IF(P221&gt;0,"Win",IF(P221&lt;0,"Loss","Break-even")))</f>
        <v/>
      </c>
      <c r="S221" s="15" t="n"/>
      <c r="T221" s="15" t="n"/>
      <c r="U221" s="15" t="n"/>
      <c r="V221" s="15" t="n"/>
      <c r="W221" s="15" t="n"/>
      <c r="X221" s="15" t="n"/>
      <c r="Y221" s="11">
        <f>IF(P221="","",SUM(P$2:P221))</f>
        <v/>
      </c>
      <c r="Z221" s="11">
        <f>IF(Y221="","",Y221-MAX(0,MAX(Y$2:Y221)))</f>
        <v/>
      </c>
    </row>
    <row r="222">
      <c r="A222" s="14" t="n"/>
      <c r="B222" s="14" t="n"/>
      <c r="C222" s="15" t="n"/>
      <c r="D222" s="15" t="n"/>
      <c r="E222" s="15" t="n"/>
      <c r="F222" s="15" t="n"/>
      <c r="G222" s="15" t="n"/>
      <c r="H222" s="16" t="n"/>
      <c r="I222" s="16" t="n"/>
      <c r="J222" s="16" t="n"/>
      <c r="K222" s="16" t="n"/>
      <c r="L222" s="17" t="n"/>
      <c r="M222" s="17" t="n"/>
      <c r="N222" s="17" t="n"/>
      <c r="O222" s="17" t="n"/>
      <c r="P222" s="11">
        <f>IF(M222="","",M222-ABS(N222)+O222)</f>
        <v/>
      </c>
      <c r="Q222" s="12">
        <f>IF(OR(P222="",L222="",L222=0),"",P222/ABS(L222))</f>
        <v/>
      </c>
      <c r="R222" s="13">
        <f>IF(P222="","",IF(P222&gt;0,"Win",IF(P222&lt;0,"Loss","Break-even")))</f>
        <v/>
      </c>
      <c r="S222" s="15" t="n"/>
      <c r="T222" s="15" t="n"/>
      <c r="U222" s="15" t="n"/>
      <c r="V222" s="15" t="n"/>
      <c r="W222" s="15" t="n"/>
      <c r="X222" s="15" t="n"/>
      <c r="Y222" s="11">
        <f>IF(P222="","",SUM(P$2:P222))</f>
        <v/>
      </c>
      <c r="Z222" s="11">
        <f>IF(Y222="","",Y222-MAX(0,MAX(Y$2:Y222)))</f>
        <v/>
      </c>
    </row>
    <row r="223">
      <c r="A223" s="14" t="n"/>
      <c r="B223" s="14" t="n"/>
      <c r="C223" s="15" t="n"/>
      <c r="D223" s="15" t="n"/>
      <c r="E223" s="15" t="n"/>
      <c r="F223" s="15" t="n"/>
      <c r="G223" s="15" t="n"/>
      <c r="H223" s="16" t="n"/>
      <c r="I223" s="16" t="n"/>
      <c r="J223" s="16" t="n"/>
      <c r="K223" s="16" t="n"/>
      <c r="L223" s="17" t="n"/>
      <c r="M223" s="17" t="n"/>
      <c r="N223" s="17" t="n"/>
      <c r="O223" s="17" t="n"/>
      <c r="P223" s="11">
        <f>IF(M223="","",M223-ABS(N223)+O223)</f>
        <v/>
      </c>
      <c r="Q223" s="12">
        <f>IF(OR(P223="",L223="",L223=0),"",P223/ABS(L223))</f>
        <v/>
      </c>
      <c r="R223" s="13">
        <f>IF(P223="","",IF(P223&gt;0,"Win",IF(P223&lt;0,"Loss","Break-even")))</f>
        <v/>
      </c>
      <c r="S223" s="15" t="n"/>
      <c r="T223" s="15" t="n"/>
      <c r="U223" s="15" t="n"/>
      <c r="V223" s="15" t="n"/>
      <c r="W223" s="15" t="n"/>
      <c r="X223" s="15" t="n"/>
      <c r="Y223" s="11">
        <f>IF(P223="","",SUM(P$2:P223))</f>
        <v/>
      </c>
      <c r="Z223" s="11">
        <f>IF(Y223="","",Y223-MAX(0,MAX(Y$2:Y223)))</f>
        <v/>
      </c>
    </row>
    <row r="224">
      <c r="A224" s="14" t="n"/>
      <c r="B224" s="14" t="n"/>
      <c r="C224" s="15" t="n"/>
      <c r="D224" s="15" t="n"/>
      <c r="E224" s="15" t="n"/>
      <c r="F224" s="15" t="n"/>
      <c r="G224" s="15" t="n"/>
      <c r="H224" s="16" t="n"/>
      <c r="I224" s="16" t="n"/>
      <c r="J224" s="16" t="n"/>
      <c r="K224" s="16" t="n"/>
      <c r="L224" s="17" t="n"/>
      <c r="M224" s="17" t="n"/>
      <c r="N224" s="17" t="n"/>
      <c r="O224" s="17" t="n"/>
      <c r="P224" s="11">
        <f>IF(M224="","",M224-ABS(N224)+O224)</f>
        <v/>
      </c>
      <c r="Q224" s="12">
        <f>IF(OR(P224="",L224="",L224=0),"",P224/ABS(L224))</f>
        <v/>
      </c>
      <c r="R224" s="13">
        <f>IF(P224="","",IF(P224&gt;0,"Win",IF(P224&lt;0,"Loss","Break-even")))</f>
        <v/>
      </c>
      <c r="S224" s="15" t="n"/>
      <c r="T224" s="15" t="n"/>
      <c r="U224" s="15" t="n"/>
      <c r="V224" s="15" t="n"/>
      <c r="W224" s="15" t="n"/>
      <c r="X224" s="15" t="n"/>
      <c r="Y224" s="11">
        <f>IF(P224="","",SUM(P$2:P224))</f>
        <v/>
      </c>
      <c r="Z224" s="11">
        <f>IF(Y224="","",Y224-MAX(0,MAX(Y$2:Y224)))</f>
        <v/>
      </c>
    </row>
    <row r="225">
      <c r="A225" s="14" t="n"/>
      <c r="B225" s="14" t="n"/>
      <c r="C225" s="15" t="n"/>
      <c r="D225" s="15" t="n"/>
      <c r="E225" s="15" t="n"/>
      <c r="F225" s="15" t="n"/>
      <c r="G225" s="15" t="n"/>
      <c r="H225" s="16" t="n"/>
      <c r="I225" s="16" t="n"/>
      <c r="J225" s="16" t="n"/>
      <c r="K225" s="16" t="n"/>
      <c r="L225" s="17" t="n"/>
      <c r="M225" s="17" t="n"/>
      <c r="N225" s="17" t="n"/>
      <c r="O225" s="17" t="n"/>
      <c r="P225" s="11">
        <f>IF(M225="","",M225-ABS(N225)+O225)</f>
        <v/>
      </c>
      <c r="Q225" s="12">
        <f>IF(OR(P225="",L225="",L225=0),"",P225/ABS(L225))</f>
        <v/>
      </c>
      <c r="R225" s="13">
        <f>IF(P225="","",IF(P225&gt;0,"Win",IF(P225&lt;0,"Loss","Break-even")))</f>
        <v/>
      </c>
      <c r="S225" s="15" t="n"/>
      <c r="T225" s="15" t="n"/>
      <c r="U225" s="15" t="n"/>
      <c r="V225" s="15" t="n"/>
      <c r="W225" s="15" t="n"/>
      <c r="X225" s="15" t="n"/>
      <c r="Y225" s="11">
        <f>IF(P225="","",SUM(P$2:P225))</f>
        <v/>
      </c>
      <c r="Z225" s="11">
        <f>IF(Y225="","",Y225-MAX(0,MAX(Y$2:Y225)))</f>
        <v/>
      </c>
    </row>
    <row r="226">
      <c r="A226" s="14" t="n"/>
      <c r="B226" s="14" t="n"/>
      <c r="C226" s="15" t="n"/>
      <c r="D226" s="15" t="n"/>
      <c r="E226" s="15" t="n"/>
      <c r="F226" s="15" t="n"/>
      <c r="G226" s="15" t="n"/>
      <c r="H226" s="16" t="n"/>
      <c r="I226" s="16" t="n"/>
      <c r="J226" s="16" t="n"/>
      <c r="K226" s="16" t="n"/>
      <c r="L226" s="17" t="n"/>
      <c r="M226" s="17" t="n"/>
      <c r="N226" s="17" t="n"/>
      <c r="O226" s="17" t="n"/>
      <c r="P226" s="11">
        <f>IF(M226="","",M226-ABS(N226)+O226)</f>
        <v/>
      </c>
      <c r="Q226" s="12">
        <f>IF(OR(P226="",L226="",L226=0),"",P226/ABS(L226))</f>
        <v/>
      </c>
      <c r="R226" s="13">
        <f>IF(P226="","",IF(P226&gt;0,"Win",IF(P226&lt;0,"Loss","Break-even")))</f>
        <v/>
      </c>
      <c r="S226" s="15" t="n"/>
      <c r="T226" s="15" t="n"/>
      <c r="U226" s="15" t="n"/>
      <c r="V226" s="15" t="n"/>
      <c r="W226" s="15" t="n"/>
      <c r="X226" s="15" t="n"/>
      <c r="Y226" s="11">
        <f>IF(P226="","",SUM(P$2:P226))</f>
        <v/>
      </c>
      <c r="Z226" s="11">
        <f>IF(Y226="","",Y226-MAX(0,MAX(Y$2:Y226)))</f>
        <v/>
      </c>
    </row>
    <row r="227">
      <c r="A227" s="14" t="n"/>
      <c r="B227" s="14" t="n"/>
      <c r="C227" s="15" t="n"/>
      <c r="D227" s="15" t="n"/>
      <c r="E227" s="15" t="n"/>
      <c r="F227" s="15" t="n"/>
      <c r="G227" s="15" t="n"/>
      <c r="H227" s="16" t="n"/>
      <c r="I227" s="16" t="n"/>
      <c r="J227" s="16" t="n"/>
      <c r="K227" s="16" t="n"/>
      <c r="L227" s="17" t="n"/>
      <c r="M227" s="17" t="n"/>
      <c r="N227" s="17" t="n"/>
      <c r="O227" s="17" t="n"/>
      <c r="P227" s="11">
        <f>IF(M227="","",M227-ABS(N227)+O227)</f>
        <v/>
      </c>
      <c r="Q227" s="12">
        <f>IF(OR(P227="",L227="",L227=0),"",P227/ABS(L227))</f>
        <v/>
      </c>
      <c r="R227" s="13">
        <f>IF(P227="","",IF(P227&gt;0,"Win",IF(P227&lt;0,"Loss","Break-even")))</f>
        <v/>
      </c>
      <c r="S227" s="15" t="n"/>
      <c r="T227" s="15" t="n"/>
      <c r="U227" s="15" t="n"/>
      <c r="V227" s="15" t="n"/>
      <c r="W227" s="15" t="n"/>
      <c r="X227" s="15" t="n"/>
      <c r="Y227" s="11">
        <f>IF(P227="","",SUM(P$2:P227))</f>
        <v/>
      </c>
      <c r="Z227" s="11">
        <f>IF(Y227="","",Y227-MAX(0,MAX(Y$2:Y227)))</f>
        <v/>
      </c>
    </row>
    <row r="228">
      <c r="A228" s="14" t="n"/>
      <c r="B228" s="14" t="n"/>
      <c r="C228" s="15" t="n"/>
      <c r="D228" s="15" t="n"/>
      <c r="E228" s="15" t="n"/>
      <c r="F228" s="15" t="n"/>
      <c r="G228" s="15" t="n"/>
      <c r="H228" s="16" t="n"/>
      <c r="I228" s="16" t="n"/>
      <c r="J228" s="16" t="n"/>
      <c r="K228" s="16" t="n"/>
      <c r="L228" s="17" t="n"/>
      <c r="M228" s="17" t="n"/>
      <c r="N228" s="17" t="n"/>
      <c r="O228" s="17" t="n"/>
      <c r="P228" s="11">
        <f>IF(M228="","",M228-ABS(N228)+O228)</f>
        <v/>
      </c>
      <c r="Q228" s="12">
        <f>IF(OR(P228="",L228="",L228=0),"",P228/ABS(L228))</f>
        <v/>
      </c>
      <c r="R228" s="13">
        <f>IF(P228="","",IF(P228&gt;0,"Win",IF(P228&lt;0,"Loss","Break-even")))</f>
        <v/>
      </c>
      <c r="S228" s="15" t="n"/>
      <c r="T228" s="15" t="n"/>
      <c r="U228" s="15" t="n"/>
      <c r="V228" s="15" t="n"/>
      <c r="W228" s="15" t="n"/>
      <c r="X228" s="15" t="n"/>
      <c r="Y228" s="11">
        <f>IF(P228="","",SUM(P$2:P228))</f>
        <v/>
      </c>
      <c r="Z228" s="11">
        <f>IF(Y228="","",Y228-MAX(0,MAX(Y$2:Y228)))</f>
        <v/>
      </c>
    </row>
    <row r="229">
      <c r="A229" s="14" t="n"/>
      <c r="B229" s="14" t="n"/>
      <c r="C229" s="15" t="n"/>
      <c r="D229" s="15" t="n"/>
      <c r="E229" s="15" t="n"/>
      <c r="F229" s="15" t="n"/>
      <c r="G229" s="15" t="n"/>
      <c r="H229" s="16" t="n"/>
      <c r="I229" s="16" t="n"/>
      <c r="J229" s="16" t="n"/>
      <c r="K229" s="16" t="n"/>
      <c r="L229" s="17" t="n"/>
      <c r="M229" s="17" t="n"/>
      <c r="N229" s="17" t="n"/>
      <c r="O229" s="17" t="n"/>
      <c r="P229" s="11">
        <f>IF(M229="","",M229-ABS(N229)+O229)</f>
        <v/>
      </c>
      <c r="Q229" s="12">
        <f>IF(OR(P229="",L229="",L229=0),"",P229/ABS(L229))</f>
        <v/>
      </c>
      <c r="R229" s="13">
        <f>IF(P229="","",IF(P229&gt;0,"Win",IF(P229&lt;0,"Loss","Break-even")))</f>
        <v/>
      </c>
      <c r="S229" s="15" t="n"/>
      <c r="T229" s="15" t="n"/>
      <c r="U229" s="15" t="n"/>
      <c r="V229" s="15" t="n"/>
      <c r="W229" s="15" t="n"/>
      <c r="X229" s="15" t="n"/>
      <c r="Y229" s="11">
        <f>IF(P229="","",SUM(P$2:P229))</f>
        <v/>
      </c>
      <c r="Z229" s="11">
        <f>IF(Y229="","",Y229-MAX(0,MAX(Y$2:Y229)))</f>
        <v/>
      </c>
    </row>
    <row r="230">
      <c r="A230" s="14" t="n"/>
      <c r="B230" s="14" t="n"/>
      <c r="C230" s="15" t="n"/>
      <c r="D230" s="15" t="n"/>
      <c r="E230" s="15" t="n"/>
      <c r="F230" s="15" t="n"/>
      <c r="G230" s="15" t="n"/>
      <c r="H230" s="16" t="n"/>
      <c r="I230" s="16" t="n"/>
      <c r="J230" s="16" t="n"/>
      <c r="K230" s="16" t="n"/>
      <c r="L230" s="17" t="n"/>
      <c r="M230" s="17" t="n"/>
      <c r="N230" s="17" t="n"/>
      <c r="O230" s="17" t="n"/>
      <c r="P230" s="11">
        <f>IF(M230="","",M230-ABS(N230)+O230)</f>
        <v/>
      </c>
      <c r="Q230" s="12">
        <f>IF(OR(P230="",L230="",L230=0),"",P230/ABS(L230))</f>
        <v/>
      </c>
      <c r="R230" s="13">
        <f>IF(P230="","",IF(P230&gt;0,"Win",IF(P230&lt;0,"Loss","Break-even")))</f>
        <v/>
      </c>
      <c r="S230" s="15" t="n"/>
      <c r="T230" s="15" t="n"/>
      <c r="U230" s="15" t="n"/>
      <c r="V230" s="15" t="n"/>
      <c r="W230" s="15" t="n"/>
      <c r="X230" s="15" t="n"/>
      <c r="Y230" s="11">
        <f>IF(P230="","",SUM(P$2:P230))</f>
        <v/>
      </c>
      <c r="Z230" s="11">
        <f>IF(Y230="","",Y230-MAX(0,MAX(Y$2:Y230)))</f>
        <v/>
      </c>
    </row>
    <row r="231">
      <c r="A231" s="14" t="n"/>
      <c r="B231" s="14" t="n"/>
      <c r="C231" s="15" t="n"/>
      <c r="D231" s="15" t="n"/>
      <c r="E231" s="15" t="n"/>
      <c r="F231" s="15" t="n"/>
      <c r="G231" s="15" t="n"/>
      <c r="H231" s="16" t="n"/>
      <c r="I231" s="16" t="n"/>
      <c r="J231" s="16" t="n"/>
      <c r="K231" s="16" t="n"/>
      <c r="L231" s="17" t="n"/>
      <c r="M231" s="17" t="n"/>
      <c r="N231" s="17" t="n"/>
      <c r="O231" s="17" t="n"/>
      <c r="P231" s="11">
        <f>IF(M231="","",M231-ABS(N231)+O231)</f>
        <v/>
      </c>
      <c r="Q231" s="12">
        <f>IF(OR(P231="",L231="",L231=0),"",P231/ABS(L231))</f>
        <v/>
      </c>
      <c r="R231" s="13">
        <f>IF(P231="","",IF(P231&gt;0,"Win",IF(P231&lt;0,"Loss","Break-even")))</f>
        <v/>
      </c>
      <c r="S231" s="15" t="n"/>
      <c r="T231" s="15" t="n"/>
      <c r="U231" s="15" t="n"/>
      <c r="V231" s="15" t="n"/>
      <c r="W231" s="15" t="n"/>
      <c r="X231" s="15" t="n"/>
      <c r="Y231" s="11">
        <f>IF(P231="","",SUM(P$2:P231))</f>
        <v/>
      </c>
      <c r="Z231" s="11">
        <f>IF(Y231="","",Y231-MAX(0,MAX(Y$2:Y231)))</f>
        <v/>
      </c>
    </row>
    <row r="232">
      <c r="A232" s="14" t="n"/>
      <c r="B232" s="14" t="n"/>
      <c r="C232" s="15" t="n"/>
      <c r="D232" s="15" t="n"/>
      <c r="E232" s="15" t="n"/>
      <c r="F232" s="15" t="n"/>
      <c r="G232" s="15" t="n"/>
      <c r="H232" s="16" t="n"/>
      <c r="I232" s="16" t="n"/>
      <c r="J232" s="16" t="n"/>
      <c r="K232" s="16" t="n"/>
      <c r="L232" s="17" t="n"/>
      <c r="M232" s="17" t="n"/>
      <c r="N232" s="17" t="n"/>
      <c r="O232" s="17" t="n"/>
      <c r="P232" s="11">
        <f>IF(M232="","",M232-ABS(N232)+O232)</f>
        <v/>
      </c>
      <c r="Q232" s="12">
        <f>IF(OR(P232="",L232="",L232=0),"",P232/ABS(L232))</f>
        <v/>
      </c>
      <c r="R232" s="13">
        <f>IF(P232="","",IF(P232&gt;0,"Win",IF(P232&lt;0,"Loss","Break-even")))</f>
        <v/>
      </c>
      <c r="S232" s="15" t="n"/>
      <c r="T232" s="15" t="n"/>
      <c r="U232" s="15" t="n"/>
      <c r="V232" s="15" t="n"/>
      <c r="W232" s="15" t="n"/>
      <c r="X232" s="15" t="n"/>
      <c r="Y232" s="11">
        <f>IF(P232="","",SUM(P$2:P232))</f>
        <v/>
      </c>
      <c r="Z232" s="11">
        <f>IF(Y232="","",Y232-MAX(0,MAX(Y$2:Y232)))</f>
        <v/>
      </c>
    </row>
    <row r="233">
      <c r="A233" s="14" t="n"/>
      <c r="B233" s="14" t="n"/>
      <c r="C233" s="15" t="n"/>
      <c r="D233" s="15" t="n"/>
      <c r="E233" s="15" t="n"/>
      <c r="F233" s="15" t="n"/>
      <c r="G233" s="15" t="n"/>
      <c r="H233" s="16" t="n"/>
      <c r="I233" s="16" t="n"/>
      <c r="J233" s="16" t="n"/>
      <c r="K233" s="16" t="n"/>
      <c r="L233" s="17" t="n"/>
      <c r="M233" s="17" t="n"/>
      <c r="N233" s="17" t="n"/>
      <c r="O233" s="17" t="n"/>
      <c r="P233" s="11">
        <f>IF(M233="","",M233-ABS(N233)+O233)</f>
        <v/>
      </c>
      <c r="Q233" s="12">
        <f>IF(OR(P233="",L233="",L233=0),"",P233/ABS(L233))</f>
        <v/>
      </c>
      <c r="R233" s="13">
        <f>IF(P233="","",IF(P233&gt;0,"Win",IF(P233&lt;0,"Loss","Break-even")))</f>
        <v/>
      </c>
      <c r="S233" s="15" t="n"/>
      <c r="T233" s="15" t="n"/>
      <c r="U233" s="15" t="n"/>
      <c r="V233" s="15" t="n"/>
      <c r="W233" s="15" t="n"/>
      <c r="X233" s="15" t="n"/>
      <c r="Y233" s="11">
        <f>IF(P233="","",SUM(P$2:P233))</f>
        <v/>
      </c>
      <c r="Z233" s="11">
        <f>IF(Y233="","",Y233-MAX(0,MAX(Y$2:Y233)))</f>
        <v/>
      </c>
    </row>
    <row r="234">
      <c r="A234" s="14" t="n"/>
      <c r="B234" s="14" t="n"/>
      <c r="C234" s="15" t="n"/>
      <c r="D234" s="15" t="n"/>
      <c r="E234" s="15" t="n"/>
      <c r="F234" s="15" t="n"/>
      <c r="G234" s="15" t="n"/>
      <c r="H234" s="16" t="n"/>
      <c r="I234" s="16" t="n"/>
      <c r="J234" s="16" t="n"/>
      <c r="K234" s="16" t="n"/>
      <c r="L234" s="17" t="n"/>
      <c r="M234" s="17" t="n"/>
      <c r="N234" s="17" t="n"/>
      <c r="O234" s="17" t="n"/>
      <c r="P234" s="11">
        <f>IF(M234="","",M234-ABS(N234)+O234)</f>
        <v/>
      </c>
      <c r="Q234" s="12">
        <f>IF(OR(P234="",L234="",L234=0),"",P234/ABS(L234))</f>
        <v/>
      </c>
      <c r="R234" s="13">
        <f>IF(P234="","",IF(P234&gt;0,"Win",IF(P234&lt;0,"Loss","Break-even")))</f>
        <v/>
      </c>
      <c r="S234" s="15" t="n"/>
      <c r="T234" s="15" t="n"/>
      <c r="U234" s="15" t="n"/>
      <c r="V234" s="15" t="n"/>
      <c r="W234" s="15" t="n"/>
      <c r="X234" s="15" t="n"/>
      <c r="Y234" s="11">
        <f>IF(P234="","",SUM(P$2:P234))</f>
        <v/>
      </c>
      <c r="Z234" s="11">
        <f>IF(Y234="","",Y234-MAX(0,MAX(Y$2:Y234)))</f>
        <v/>
      </c>
    </row>
    <row r="235">
      <c r="A235" s="14" t="n"/>
      <c r="B235" s="14" t="n"/>
      <c r="C235" s="15" t="n"/>
      <c r="D235" s="15" t="n"/>
      <c r="E235" s="15" t="n"/>
      <c r="F235" s="15" t="n"/>
      <c r="G235" s="15" t="n"/>
      <c r="H235" s="16" t="n"/>
      <c r="I235" s="16" t="n"/>
      <c r="J235" s="16" t="n"/>
      <c r="K235" s="16" t="n"/>
      <c r="L235" s="17" t="n"/>
      <c r="M235" s="17" t="n"/>
      <c r="N235" s="17" t="n"/>
      <c r="O235" s="17" t="n"/>
      <c r="P235" s="11">
        <f>IF(M235="","",M235-ABS(N235)+O235)</f>
        <v/>
      </c>
      <c r="Q235" s="12">
        <f>IF(OR(P235="",L235="",L235=0),"",P235/ABS(L235))</f>
        <v/>
      </c>
      <c r="R235" s="13">
        <f>IF(P235="","",IF(P235&gt;0,"Win",IF(P235&lt;0,"Loss","Break-even")))</f>
        <v/>
      </c>
      <c r="S235" s="15" t="n"/>
      <c r="T235" s="15" t="n"/>
      <c r="U235" s="15" t="n"/>
      <c r="V235" s="15" t="n"/>
      <c r="W235" s="15" t="n"/>
      <c r="X235" s="15" t="n"/>
      <c r="Y235" s="11">
        <f>IF(P235="","",SUM(P$2:P235))</f>
        <v/>
      </c>
      <c r="Z235" s="11">
        <f>IF(Y235="","",Y235-MAX(0,MAX(Y$2:Y235)))</f>
        <v/>
      </c>
    </row>
    <row r="236">
      <c r="A236" s="14" t="n"/>
      <c r="B236" s="14" t="n"/>
      <c r="C236" s="15" t="n"/>
      <c r="D236" s="15" t="n"/>
      <c r="E236" s="15" t="n"/>
      <c r="F236" s="15" t="n"/>
      <c r="G236" s="15" t="n"/>
      <c r="H236" s="16" t="n"/>
      <c r="I236" s="16" t="n"/>
      <c r="J236" s="16" t="n"/>
      <c r="K236" s="16" t="n"/>
      <c r="L236" s="17" t="n"/>
      <c r="M236" s="17" t="n"/>
      <c r="N236" s="17" t="n"/>
      <c r="O236" s="17" t="n"/>
      <c r="P236" s="11">
        <f>IF(M236="","",M236-ABS(N236)+O236)</f>
        <v/>
      </c>
      <c r="Q236" s="12">
        <f>IF(OR(P236="",L236="",L236=0),"",P236/ABS(L236))</f>
        <v/>
      </c>
      <c r="R236" s="13">
        <f>IF(P236="","",IF(P236&gt;0,"Win",IF(P236&lt;0,"Loss","Break-even")))</f>
        <v/>
      </c>
      <c r="S236" s="15" t="n"/>
      <c r="T236" s="15" t="n"/>
      <c r="U236" s="15" t="n"/>
      <c r="V236" s="15" t="n"/>
      <c r="W236" s="15" t="n"/>
      <c r="X236" s="15" t="n"/>
      <c r="Y236" s="11">
        <f>IF(P236="","",SUM(P$2:P236))</f>
        <v/>
      </c>
      <c r="Z236" s="11">
        <f>IF(Y236="","",Y236-MAX(0,MAX(Y$2:Y236)))</f>
        <v/>
      </c>
    </row>
    <row r="237">
      <c r="A237" s="14" t="n"/>
      <c r="B237" s="14" t="n"/>
      <c r="C237" s="15" t="n"/>
      <c r="D237" s="15" t="n"/>
      <c r="E237" s="15" t="n"/>
      <c r="F237" s="15" t="n"/>
      <c r="G237" s="15" t="n"/>
      <c r="H237" s="16" t="n"/>
      <c r="I237" s="16" t="n"/>
      <c r="J237" s="16" t="n"/>
      <c r="K237" s="16" t="n"/>
      <c r="L237" s="17" t="n"/>
      <c r="M237" s="17" t="n"/>
      <c r="N237" s="17" t="n"/>
      <c r="O237" s="17" t="n"/>
      <c r="P237" s="11">
        <f>IF(M237="","",M237-ABS(N237)+O237)</f>
        <v/>
      </c>
      <c r="Q237" s="12">
        <f>IF(OR(P237="",L237="",L237=0),"",P237/ABS(L237))</f>
        <v/>
      </c>
      <c r="R237" s="13">
        <f>IF(P237="","",IF(P237&gt;0,"Win",IF(P237&lt;0,"Loss","Break-even")))</f>
        <v/>
      </c>
      <c r="S237" s="15" t="n"/>
      <c r="T237" s="15" t="n"/>
      <c r="U237" s="15" t="n"/>
      <c r="V237" s="15" t="n"/>
      <c r="W237" s="15" t="n"/>
      <c r="X237" s="15" t="n"/>
      <c r="Y237" s="11">
        <f>IF(P237="","",SUM(P$2:P237))</f>
        <v/>
      </c>
      <c r="Z237" s="11">
        <f>IF(Y237="","",Y237-MAX(0,MAX(Y$2:Y237)))</f>
        <v/>
      </c>
    </row>
    <row r="238">
      <c r="A238" s="14" t="n"/>
      <c r="B238" s="14" t="n"/>
      <c r="C238" s="15" t="n"/>
      <c r="D238" s="15" t="n"/>
      <c r="E238" s="15" t="n"/>
      <c r="F238" s="15" t="n"/>
      <c r="G238" s="15" t="n"/>
      <c r="H238" s="16" t="n"/>
      <c r="I238" s="16" t="n"/>
      <c r="J238" s="16" t="n"/>
      <c r="K238" s="16" t="n"/>
      <c r="L238" s="17" t="n"/>
      <c r="M238" s="17" t="n"/>
      <c r="N238" s="17" t="n"/>
      <c r="O238" s="17" t="n"/>
      <c r="P238" s="11">
        <f>IF(M238="","",M238-ABS(N238)+O238)</f>
        <v/>
      </c>
      <c r="Q238" s="12">
        <f>IF(OR(P238="",L238="",L238=0),"",P238/ABS(L238))</f>
        <v/>
      </c>
      <c r="R238" s="13">
        <f>IF(P238="","",IF(P238&gt;0,"Win",IF(P238&lt;0,"Loss","Break-even")))</f>
        <v/>
      </c>
      <c r="S238" s="15" t="n"/>
      <c r="T238" s="15" t="n"/>
      <c r="U238" s="15" t="n"/>
      <c r="V238" s="15" t="n"/>
      <c r="W238" s="15" t="n"/>
      <c r="X238" s="15" t="n"/>
      <c r="Y238" s="11">
        <f>IF(P238="","",SUM(P$2:P238))</f>
        <v/>
      </c>
      <c r="Z238" s="11">
        <f>IF(Y238="","",Y238-MAX(0,MAX(Y$2:Y238)))</f>
        <v/>
      </c>
    </row>
    <row r="239">
      <c r="A239" s="14" t="n"/>
      <c r="B239" s="14" t="n"/>
      <c r="C239" s="15" t="n"/>
      <c r="D239" s="15" t="n"/>
      <c r="E239" s="15" t="n"/>
      <c r="F239" s="15" t="n"/>
      <c r="G239" s="15" t="n"/>
      <c r="H239" s="16" t="n"/>
      <c r="I239" s="16" t="n"/>
      <c r="J239" s="16" t="n"/>
      <c r="K239" s="16" t="n"/>
      <c r="L239" s="17" t="n"/>
      <c r="M239" s="17" t="n"/>
      <c r="N239" s="17" t="n"/>
      <c r="O239" s="17" t="n"/>
      <c r="P239" s="11">
        <f>IF(M239="","",M239-ABS(N239)+O239)</f>
        <v/>
      </c>
      <c r="Q239" s="12">
        <f>IF(OR(P239="",L239="",L239=0),"",P239/ABS(L239))</f>
        <v/>
      </c>
      <c r="R239" s="13">
        <f>IF(P239="","",IF(P239&gt;0,"Win",IF(P239&lt;0,"Loss","Break-even")))</f>
        <v/>
      </c>
      <c r="S239" s="15" t="n"/>
      <c r="T239" s="15" t="n"/>
      <c r="U239" s="15" t="n"/>
      <c r="V239" s="15" t="n"/>
      <c r="W239" s="15" t="n"/>
      <c r="X239" s="15" t="n"/>
      <c r="Y239" s="11">
        <f>IF(P239="","",SUM(P$2:P239))</f>
        <v/>
      </c>
      <c r="Z239" s="11">
        <f>IF(Y239="","",Y239-MAX(0,MAX(Y$2:Y239)))</f>
        <v/>
      </c>
    </row>
    <row r="240">
      <c r="A240" s="14" t="n"/>
      <c r="B240" s="14" t="n"/>
      <c r="C240" s="15" t="n"/>
      <c r="D240" s="15" t="n"/>
      <c r="E240" s="15" t="n"/>
      <c r="F240" s="15" t="n"/>
      <c r="G240" s="15" t="n"/>
      <c r="H240" s="16" t="n"/>
      <c r="I240" s="16" t="n"/>
      <c r="J240" s="16" t="n"/>
      <c r="K240" s="16" t="n"/>
      <c r="L240" s="17" t="n"/>
      <c r="M240" s="17" t="n"/>
      <c r="N240" s="17" t="n"/>
      <c r="O240" s="17" t="n"/>
      <c r="P240" s="11">
        <f>IF(M240="","",M240-ABS(N240)+O240)</f>
        <v/>
      </c>
      <c r="Q240" s="12">
        <f>IF(OR(P240="",L240="",L240=0),"",P240/ABS(L240))</f>
        <v/>
      </c>
      <c r="R240" s="13">
        <f>IF(P240="","",IF(P240&gt;0,"Win",IF(P240&lt;0,"Loss","Break-even")))</f>
        <v/>
      </c>
      <c r="S240" s="15" t="n"/>
      <c r="T240" s="15" t="n"/>
      <c r="U240" s="15" t="n"/>
      <c r="V240" s="15" t="n"/>
      <c r="W240" s="15" t="n"/>
      <c r="X240" s="15" t="n"/>
      <c r="Y240" s="11">
        <f>IF(P240="","",SUM(P$2:P240))</f>
        <v/>
      </c>
      <c r="Z240" s="11">
        <f>IF(Y240="","",Y240-MAX(0,MAX(Y$2:Y240)))</f>
        <v/>
      </c>
    </row>
    <row r="241">
      <c r="A241" s="14" t="n"/>
      <c r="B241" s="14" t="n"/>
      <c r="C241" s="15" t="n"/>
      <c r="D241" s="15" t="n"/>
      <c r="E241" s="15" t="n"/>
      <c r="F241" s="15" t="n"/>
      <c r="G241" s="15" t="n"/>
      <c r="H241" s="16" t="n"/>
      <c r="I241" s="16" t="n"/>
      <c r="J241" s="16" t="n"/>
      <c r="K241" s="16" t="n"/>
      <c r="L241" s="17" t="n"/>
      <c r="M241" s="17" t="n"/>
      <c r="N241" s="17" t="n"/>
      <c r="O241" s="17" t="n"/>
      <c r="P241" s="11">
        <f>IF(M241="","",M241-ABS(N241)+O241)</f>
        <v/>
      </c>
      <c r="Q241" s="12">
        <f>IF(OR(P241="",L241="",L241=0),"",P241/ABS(L241))</f>
        <v/>
      </c>
      <c r="R241" s="13">
        <f>IF(P241="","",IF(P241&gt;0,"Win",IF(P241&lt;0,"Loss","Break-even")))</f>
        <v/>
      </c>
      <c r="S241" s="15" t="n"/>
      <c r="T241" s="15" t="n"/>
      <c r="U241" s="15" t="n"/>
      <c r="V241" s="15" t="n"/>
      <c r="W241" s="15" t="n"/>
      <c r="X241" s="15" t="n"/>
      <c r="Y241" s="11">
        <f>IF(P241="","",SUM(P$2:P241))</f>
        <v/>
      </c>
      <c r="Z241" s="11">
        <f>IF(Y241="","",Y241-MAX(0,MAX(Y$2:Y241)))</f>
        <v/>
      </c>
    </row>
    <row r="242">
      <c r="A242" s="14" t="n"/>
      <c r="B242" s="14" t="n"/>
      <c r="C242" s="15" t="n"/>
      <c r="D242" s="15" t="n"/>
      <c r="E242" s="15" t="n"/>
      <c r="F242" s="15" t="n"/>
      <c r="G242" s="15" t="n"/>
      <c r="H242" s="16" t="n"/>
      <c r="I242" s="16" t="n"/>
      <c r="J242" s="16" t="n"/>
      <c r="K242" s="16" t="n"/>
      <c r="L242" s="17" t="n"/>
      <c r="M242" s="17" t="n"/>
      <c r="N242" s="17" t="n"/>
      <c r="O242" s="17" t="n"/>
      <c r="P242" s="11">
        <f>IF(M242="","",M242-ABS(N242)+O242)</f>
        <v/>
      </c>
      <c r="Q242" s="12">
        <f>IF(OR(P242="",L242="",L242=0),"",P242/ABS(L242))</f>
        <v/>
      </c>
      <c r="R242" s="13">
        <f>IF(P242="","",IF(P242&gt;0,"Win",IF(P242&lt;0,"Loss","Break-even")))</f>
        <v/>
      </c>
      <c r="S242" s="15" t="n"/>
      <c r="T242" s="15" t="n"/>
      <c r="U242" s="15" t="n"/>
      <c r="V242" s="15" t="n"/>
      <c r="W242" s="15" t="n"/>
      <c r="X242" s="15" t="n"/>
      <c r="Y242" s="11">
        <f>IF(P242="","",SUM(P$2:P242))</f>
        <v/>
      </c>
      <c r="Z242" s="11">
        <f>IF(Y242="","",Y242-MAX(0,MAX(Y$2:Y242)))</f>
        <v/>
      </c>
    </row>
    <row r="243">
      <c r="A243" s="14" t="n"/>
      <c r="B243" s="14" t="n"/>
      <c r="C243" s="15" t="n"/>
      <c r="D243" s="15" t="n"/>
      <c r="E243" s="15" t="n"/>
      <c r="F243" s="15" t="n"/>
      <c r="G243" s="15" t="n"/>
      <c r="H243" s="16" t="n"/>
      <c r="I243" s="16" t="n"/>
      <c r="J243" s="16" t="n"/>
      <c r="K243" s="16" t="n"/>
      <c r="L243" s="17" t="n"/>
      <c r="M243" s="17" t="n"/>
      <c r="N243" s="17" t="n"/>
      <c r="O243" s="17" t="n"/>
      <c r="P243" s="11">
        <f>IF(M243="","",M243-ABS(N243)+O243)</f>
        <v/>
      </c>
      <c r="Q243" s="12">
        <f>IF(OR(P243="",L243="",L243=0),"",P243/ABS(L243))</f>
        <v/>
      </c>
      <c r="R243" s="13">
        <f>IF(P243="","",IF(P243&gt;0,"Win",IF(P243&lt;0,"Loss","Break-even")))</f>
        <v/>
      </c>
      <c r="S243" s="15" t="n"/>
      <c r="T243" s="15" t="n"/>
      <c r="U243" s="15" t="n"/>
      <c r="V243" s="15" t="n"/>
      <c r="W243" s="15" t="n"/>
      <c r="X243" s="15" t="n"/>
      <c r="Y243" s="11">
        <f>IF(P243="","",SUM(P$2:P243))</f>
        <v/>
      </c>
      <c r="Z243" s="11">
        <f>IF(Y243="","",Y243-MAX(0,MAX(Y$2:Y243)))</f>
        <v/>
      </c>
    </row>
    <row r="244">
      <c r="A244" s="14" t="n"/>
      <c r="B244" s="14" t="n"/>
      <c r="C244" s="15" t="n"/>
      <c r="D244" s="15" t="n"/>
      <c r="E244" s="15" t="n"/>
      <c r="F244" s="15" t="n"/>
      <c r="G244" s="15" t="n"/>
      <c r="H244" s="16" t="n"/>
      <c r="I244" s="16" t="n"/>
      <c r="J244" s="16" t="n"/>
      <c r="K244" s="16" t="n"/>
      <c r="L244" s="17" t="n"/>
      <c r="M244" s="17" t="n"/>
      <c r="N244" s="17" t="n"/>
      <c r="O244" s="17" t="n"/>
      <c r="P244" s="11">
        <f>IF(M244="","",M244-ABS(N244)+O244)</f>
        <v/>
      </c>
      <c r="Q244" s="12">
        <f>IF(OR(P244="",L244="",L244=0),"",P244/ABS(L244))</f>
        <v/>
      </c>
      <c r="R244" s="13">
        <f>IF(P244="","",IF(P244&gt;0,"Win",IF(P244&lt;0,"Loss","Break-even")))</f>
        <v/>
      </c>
      <c r="S244" s="15" t="n"/>
      <c r="T244" s="15" t="n"/>
      <c r="U244" s="15" t="n"/>
      <c r="V244" s="15" t="n"/>
      <c r="W244" s="15" t="n"/>
      <c r="X244" s="15" t="n"/>
      <c r="Y244" s="11">
        <f>IF(P244="","",SUM(P$2:P244))</f>
        <v/>
      </c>
      <c r="Z244" s="11">
        <f>IF(Y244="","",Y244-MAX(0,MAX(Y$2:Y244)))</f>
        <v/>
      </c>
    </row>
    <row r="245">
      <c r="A245" s="14" t="n"/>
      <c r="B245" s="14" t="n"/>
      <c r="C245" s="15" t="n"/>
      <c r="D245" s="15" t="n"/>
      <c r="E245" s="15" t="n"/>
      <c r="F245" s="15" t="n"/>
      <c r="G245" s="15" t="n"/>
      <c r="H245" s="16" t="n"/>
      <c r="I245" s="16" t="n"/>
      <c r="J245" s="16" t="n"/>
      <c r="K245" s="16" t="n"/>
      <c r="L245" s="17" t="n"/>
      <c r="M245" s="17" t="n"/>
      <c r="N245" s="17" t="n"/>
      <c r="O245" s="17" t="n"/>
      <c r="P245" s="11">
        <f>IF(M245="","",M245-ABS(N245)+O245)</f>
        <v/>
      </c>
      <c r="Q245" s="12">
        <f>IF(OR(P245="",L245="",L245=0),"",P245/ABS(L245))</f>
        <v/>
      </c>
      <c r="R245" s="13">
        <f>IF(P245="","",IF(P245&gt;0,"Win",IF(P245&lt;0,"Loss","Break-even")))</f>
        <v/>
      </c>
      <c r="S245" s="15" t="n"/>
      <c r="T245" s="15" t="n"/>
      <c r="U245" s="15" t="n"/>
      <c r="V245" s="15" t="n"/>
      <c r="W245" s="15" t="n"/>
      <c r="X245" s="15" t="n"/>
      <c r="Y245" s="11">
        <f>IF(P245="","",SUM(P$2:P245))</f>
        <v/>
      </c>
      <c r="Z245" s="11">
        <f>IF(Y245="","",Y245-MAX(0,MAX(Y$2:Y245)))</f>
        <v/>
      </c>
    </row>
    <row r="246">
      <c r="A246" s="14" t="n"/>
      <c r="B246" s="14" t="n"/>
      <c r="C246" s="15" t="n"/>
      <c r="D246" s="15" t="n"/>
      <c r="E246" s="15" t="n"/>
      <c r="F246" s="15" t="n"/>
      <c r="G246" s="15" t="n"/>
      <c r="H246" s="16" t="n"/>
      <c r="I246" s="16" t="n"/>
      <c r="J246" s="16" t="n"/>
      <c r="K246" s="16" t="n"/>
      <c r="L246" s="17" t="n"/>
      <c r="M246" s="17" t="n"/>
      <c r="N246" s="17" t="n"/>
      <c r="O246" s="17" t="n"/>
      <c r="P246" s="11">
        <f>IF(M246="","",M246-ABS(N246)+O246)</f>
        <v/>
      </c>
      <c r="Q246" s="12">
        <f>IF(OR(P246="",L246="",L246=0),"",P246/ABS(L246))</f>
        <v/>
      </c>
      <c r="R246" s="13">
        <f>IF(P246="","",IF(P246&gt;0,"Win",IF(P246&lt;0,"Loss","Break-even")))</f>
        <v/>
      </c>
      <c r="S246" s="15" t="n"/>
      <c r="T246" s="15" t="n"/>
      <c r="U246" s="15" t="n"/>
      <c r="V246" s="15" t="n"/>
      <c r="W246" s="15" t="n"/>
      <c r="X246" s="15" t="n"/>
      <c r="Y246" s="11">
        <f>IF(P246="","",SUM(P$2:P246))</f>
        <v/>
      </c>
      <c r="Z246" s="11">
        <f>IF(Y246="","",Y246-MAX(0,MAX(Y$2:Y246)))</f>
        <v/>
      </c>
    </row>
    <row r="247">
      <c r="A247" s="14" t="n"/>
      <c r="B247" s="14" t="n"/>
      <c r="C247" s="15" t="n"/>
      <c r="D247" s="15" t="n"/>
      <c r="E247" s="15" t="n"/>
      <c r="F247" s="15" t="n"/>
      <c r="G247" s="15" t="n"/>
      <c r="H247" s="16" t="n"/>
      <c r="I247" s="16" t="n"/>
      <c r="J247" s="16" t="n"/>
      <c r="K247" s="16" t="n"/>
      <c r="L247" s="17" t="n"/>
      <c r="M247" s="17" t="n"/>
      <c r="N247" s="17" t="n"/>
      <c r="O247" s="17" t="n"/>
      <c r="P247" s="11">
        <f>IF(M247="","",M247-ABS(N247)+O247)</f>
        <v/>
      </c>
      <c r="Q247" s="12">
        <f>IF(OR(P247="",L247="",L247=0),"",P247/ABS(L247))</f>
        <v/>
      </c>
      <c r="R247" s="13">
        <f>IF(P247="","",IF(P247&gt;0,"Win",IF(P247&lt;0,"Loss","Break-even")))</f>
        <v/>
      </c>
      <c r="S247" s="15" t="n"/>
      <c r="T247" s="15" t="n"/>
      <c r="U247" s="15" t="n"/>
      <c r="V247" s="15" t="n"/>
      <c r="W247" s="15" t="n"/>
      <c r="X247" s="15" t="n"/>
      <c r="Y247" s="11">
        <f>IF(P247="","",SUM(P$2:P247))</f>
        <v/>
      </c>
      <c r="Z247" s="11">
        <f>IF(Y247="","",Y247-MAX(0,MAX(Y$2:Y247)))</f>
        <v/>
      </c>
    </row>
    <row r="248">
      <c r="A248" s="14" t="n"/>
      <c r="B248" s="14" t="n"/>
      <c r="C248" s="15" t="n"/>
      <c r="D248" s="15" t="n"/>
      <c r="E248" s="15" t="n"/>
      <c r="F248" s="15" t="n"/>
      <c r="G248" s="15" t="n"/>
      <c r="H248" s="16" t="n"/>
      <c r="I248" s="16" t="n"/>
      <c r="J248" s="16" t="n"/>
      <c r="K248" s="16" t="n"/>
      <c r="L248" s="17" t="n"/>
      <c r="M248" s="17" t="n"/>
      <c r="N248" s="17" t="n"/>
      <c r="O248" s="17" t="n"/>
      <c r="P248" s="11">
        <f>IF(M248="","",M248-ABS(N248)+O248)</f>
        <v/>
      </c>
      <c r="Q248" s="12">
        <f>IF(OR(P248="",L248="",L248=0),"",P248/ABS(L248))</f>
        <v/>
      </c>
      <c r="R248" s="13">
        <f>IF(P248="","",IF(P248&gt;0,"Win",IF(P248&lt;0,"Loss","Break-even")))</f>
        <v/>
      </c>
      <c r="S248" s="15" t="n"/>
      <c r="T248" s="15" t="n"/>
      <c r="U248" s="15" t="n"/>
      <c r="V248" s="15" t="n"/>
      <c r="W248" s="15" t="n"/>
      <c r="X248" s="15" t="n"/>
      <c r="Y248" s="11">
        <f>IF(P248="","",SUM(P$2:P248))</f>
        <v/>
      </c>
      <c r="Z248" s="11">
        <f>IF(Y248="","",Y248-MAX(0,MAX(Y$2:Y248)))</f>
        <v/>
      </c>
    </row>
    <row r="249">
      <c r="A249" s="14" t="n"/>
      <c r="B249" s="14" t="n"/>
      <c r="C249" s="15" t="n"/>
      <c r="D249" s="15" t="n"/>
      <c r="E249" s="15" t="n"/>
      <c r="F249" s="15" t="n"/>
      <c r="G249" s="15" t="n"/>
      <c r="H249" s="16" t="n"/>
      <c r="I249" s="16" t="n"/>
      <c r="J249" s="16" t="n"/>
      <c r="K249" s="16" t="n"/>
      <c r="L249" s="17" t="n"/>
      <c r="M249" s="17" t="n"/>
      <c r="N249" s="17" t="n"/>
      <c r="O249" s="17" t="n"/>
      <c r="P249" s="11">
        <f>IF(M249="","",M249-ABS(N249)+O249)</f>
        <v/>
      </c>
      <c r="Q249" s="12">
        <f>IF(OR(P249="",L249="",L249=0),"",P249/ABS(L249))</f>
        <v/>
      </c>
      <c r="R249" s="13">
        <f>IF(P249="","",IF(P249&gt;0,"Win",IF(P249&lt;0,"Loss","Break-even")))</f>
        <v/>
      </c>
      <c r="S249" s="15" t="n"/>
      <c r="T249" s="15" t="n"/>
      <c r="U249" s="15" t="n"/>
      <c r="V249" s="15" t="n"/>
      <c r="W249" s="15" t="n"/>
      <c r="X249" s="15" t="n"/>
      <c r="Y249" s="11">
        <f>IF(P249="","",SUM(P$2:P249))</f>
        <v/>
      </c>
      <c r="Z249" s="11">
        <f>IF(Y249="","",Y249-MAX(0,MAX(Y$2:Y249)))</f>
        <v/>
      </c>
    </row>
    <row r="250">
      <c r="A250" s="14" t="n"/>
      <c r="B250" s="14" t="n"/>
      <c r="C250" s="15" t="n"/>
      <c r="D250" s="15" t="n"/>
      <c r="E250" s="15" t="n"/>
      <c r="F250" s="15" t="n"/>
      <c r="G250" s="15" t="n"/>
      <c r="H250" s="16" t="n"/>
      <c r="I250" s="16" t="n"/>
      <c r="J250" s="16" t="n"/>
      <c r="K250" s="16" t="n"/>
      <c r="L250" s="17" t="n"/>
      <c r="M250" s="17" t="n"/>
      <c r="N250" s="17" t="n"/>
      <c r="O250" s="17" t="n"/>
      <c r="P250" s="11">
        <f>IF(M250="","",M250-ABS(N250)+O250)</f>
        <v/>
      </c>
      <c r="Q250" s="12">
        <f>IF(OR(P250="",L250="",L250=0),"",P250/ABS(L250))</f>
        <v/>
      </c>
      <c r="R250" s="13">
        <f>IF(P250="","",IF(P250&gt;0,"Win",IF(P250&lt;0,"Loss","Break-even")))</f>
        <v/>
      </c>
      <c r="S250" s="15" t="n"/>
      <c r="T250" s="15" t="n"/>
      <c r="U250" s="15" t="n"/>
      <c r="V250" s="15" t="n"/>
      <c r="W250" s="15" t="n"/>
      <c r="X250" s="15" t="n"/>
      <c r="Y250" s="11">
        <f>IF(P250="","",SUM(P$2:P250))</f>
        <v/>
      </c>
      <c r="Z250" s="11">
        <f>IF(Y250="","",Y250-MAX(0,MAX(Y$2:Y250)))</f>
        <v/>
      </c>
    </row>
    <row r="251">
      <c r="A251" s="14" t="n"/>
      <c r="B251" s="14" t="n"/>
      <c r="C251" s="15" t="n"/>
      <c r="D251" s="15" t="n"/>
      <c r="E251" s="15" t="n"/>
      <c r="F251" s="15" t="n"/>
      <c r="G251" s="15" t="n"/>
      <c r="H251" s="16" t="n"/>
      <c r="I251" s="16" t="n"/>
      <c r="J251" s="16" t="n"/>
      <c r="K251" s="16" t="n"/>
      <c r="L251" s="17" t="n"/>
      <c r="M251" s="17" t="n"/>
      <c r="N251" s="17" t="n"/>
      <c r="O251" s="17" t="n"/>
      <c r="P251" s="11">
        <f>IF(M251="","",M251-ABS(N251)+O251)</f>
        <v/>
      </c>
      <c r="Q251" s="12">
        <f>IF(OR(P251="",L251="",L251=0),"",P251/ABS(L251))</f>
        <v/>
      </c>
      <c r="R251" s="13">
        <f>IF(P251="","",IF(P251&gt;0,"Win",IF(P251&lt;0,"Loss","Break-even")))</f>
        <v/>
      </c>
      <c r="S251" s="15" t="n"/>
      <c r="T251" s="15" t="n"/>
      <c r="U251" s="15" t="n"/>
      <c r="V251" s="15" t="n"/>
      <c r="W251" s="15" t="n"/>
      <c r="X251" s="15" t="n"/>
      <c r="Y251" s="11">
        <f>IF(P251="","",SUM(P$2:P251))</f>
        <v/>
      </c>
      <c r="Z251" s="11">
        <f>IF(Y251="","",Y251-MAX(0,MAX(Y$2:Y251)))</f>
        <v/>
      </c>
    </row>
    <row r="252">
      <c r="A252" s="14" t="n"/>
      <c r="B252" s="14" t="n"/>
      <c r="C252" s="15" t="n"/>
      <c r="D252" s="15" t="n"/>
      <c r="E252" s="15" t="n"/>
      <c r="F252" s="15" t="n"/>
      <c r="G252" s="15" t="n"/>
      <c r="H252" s="16" t="n"/>
      <c r="I252" s="16" t="n"/>
      <c r="J252" s="16" t="n"/>
      <c r="K252" s="16" t="n"/>
      <c r="L252" s="17" t="n"/>
      <c r="M252" s="17" t="n"/>
      <c r="N252" s="17" t="n"/>
      <c r="O252" s="17" t="n"/>
      <c r="P252" s="11">
        <f>IF(M252="","",M252-ABS(N252)+O252)</f>
        <v/>
      </c>
      <c r="Q252" s="12">
        <f>IF(OR(P252="",L252="",L252=0),"",P252/ABS(L252))</f>
        <v/>
      </c>
      <c r="R252" s="13">
        <f>IF(P252="","",IF(P252&gt;0,"Win",IF(P252&lt;0,"Loss","Break-even")))</f>
        <v/>
      </c>
      <c r="S252" s="15" t="n"/>
      <c r="T252" s="15" t="n"/>
      <c r="U252" s="15" t="n"/>
      <c r="V252" s="15" t="n"/>
      <c r="W252" s="15" t="n"/>
      <c r="X252" s="15" t="n"/>
      <c r="Y252" s="11">
        <f>IF(P252="","",SUM(P$2:P252))</f>
        <v/>
      </c>
      <c r="Z252" s="11">
        <f>IF(Y252="","",Y252-MAX(0,MAX(Y$2:Y252)))</f>
        <v/>
      </c>
    </row>
    <row r="253">
      <c r="A253" s="14" t="n"/>
      <c r="B253" s="14" t="n"/>
      <c r="C253" s="15" t="n"/>
      <c r="D253" s="15" t="n"/>
      <c r="E253" s="15" t="n"/>
      <c r="F253" s="15" t="n"/>
      <c r="G253" s="15" t="n"/>
      <c r="H253" s="16" t="n"/>
      <c r="I253" s="16" t="n"/>
      <c r="J253" s="16" t="n"/>
      <c r="K253" s="16" t="n"/>
      <c r="L253" s="17" t="n"/>
      <c r="M253" s="17" t="n"/>
      <c r="N253" s="17" t="n"/>
      <c r="O253" s="17" t="n"/>
      <c r="P253" s="11">
        <f>IF(M253="","",M253-ABS(N253)+O253)</f>
        <v/>
      </c>
      <c r="Q253" s="12">
        <f>IF(OR(P253="",L253="",L253=0),"",P253/ABS(L253))</f>
        <v/>
      </c>
      <c r="R253" s="13">
        <f>IF(P253="","",IF(P253&gt;0,"Win",IF(P253&lt;0,"Loss","Break-even")))</f>
        <v/>
      </c>
      <c r="S253" s="15" t="n"/>
      <c r="T253" s="15" t="n"/>
      <c r="U253" s="15" t="n"/>
      <c r="V253" s="15" t="n"/>
      <c r="W253" s="15" t="n"/>
      <c r="X253" s="15" t="n"/>
      <c r="Y253" s="11">
        <f>IF(P253="","",SUM(P$2:P253))</f>
        <v/>
      </c>
      <c r="Z253" s="11">
        <f>IF(Y253="","",Y253-MAX(0,MAX(Y$2:Y253)))</f>
        <v/>
      </c>
    </row>
    <row r="254">
      <c r="A254" s="14" t="n"/>
      <c r="B254" s="14" t="n"/>
      <c r="C254" s="15" t="n"/>
      <c r="D254" s="15" t="n"/>
      <c r="E254" s="15" t="n"/>
      <c r="F254" s="15" t="n"/>
      <c r="G254" s="15" t="n"/>
      <c r="H254" s="16" t="n"/>
      <c r="I254" s="16" t="n"/>
      <c r="J254" s="16" t="n"/>
      <c r="K254" s="16" t="n"/>
      <c r="L254" s="17" t="n"/>
      <c r="M254" s="17" t="n"/>
      <c r="N254" s="17" t="n"/>
      <c r="O254" s="17" t="n"/>
      <c r="P254" s="11">
        <f>IF(M254="","",M254-ABS(N254)+O254)</f>
        <v/>
      </c>
      <c r="Q254" s="12">
        <f>IF(OR(P254="",L254="",L254=0),"",P254/ABS(L254))</f>
        <v/>
      </c>
      <c r="R254" s="13">
        <f>IF(P254="","",IF(P254&gt;0,"Win",IF(P254&lt;0,"Loss","Break-even")))</f>
        <v/>
      </c>
      <c r="S254" s="15" t="n"/>
      <c r="T254" s="15" t="n"/>
      <c r="U254" s="15" t="n"/>
      <c r="V254" s="15" t="n"/>
      <c r="W254" s="15" t="n"/>
      <c r="X254" s="15" t="n"/>
      <c r="Y254" s="11">
        <f>IF(P254="","",SUM(P$2:P254))</f>
        <v/>
      </c>
      <c r="Z254" s="11">
        <f>IF(Y254="","",Y254-MAX(0,MAX(Y$2:Y254)))</f>
        <v/>
      </c>
    </row>
    <row r="255">
      <c r="A255" s="14" t="n"/>
      <c r="B255" s="14" t="n"/>
      <c r="C255" s="15" t="n"/>
      <c r="D255" s="15" t="n"/>
      <c r="E255" s="15" t="n"/>
      <c r="F255" s="15" t="n"/>
      <c r="G255" s="15" t="n"/>
      <c r="H255" s="16" t="n"/>
      <c r="I255" s="16" t="n"/>
      <c r="J255" s="16" t="n"/>
      <c r="K255" s="16" t="n"/>
      <c r="L255" s="17" t="n"/>
      <c r="M255" s="17" t="n"/>
      <c r="N255" s="17" t="n"/>
      <c r="O255" s="17" t="n"/>
      <c r="P255" s="11">
        <f>IF(M255="","",M255-ABS(N255)+O255)</f>
        <v/>
      </c>
      <c r="Q255" s="12">
        <f>IF(OR(P255="",L255="",L255=0),"",P255/ABS(L255))</f>
        <v/>
      </c>
      <c r="R255" s="13">
        <f>IF(P255="","",IF(P255&gt;0,"Win",IF(P255&lt;0,"Loss","Break-even")))</f>
        <v/>
      </c>
      <c r="S255" s="15" t="n"/>
      <c r="T255" s="15" t="n"/>
      <c r="U255" s="15" t="n"/>
      <c r="V255" s="15" t="n"/>
      <c r="W255" s="15" t="n"/>
      <c r="X255" s="15" t="n"/>
      <c r="Y255" s="11">
        <f>IF(P255="","",SUM(P$2:P255))</f>
        <v/>
      </c>
      <c r="Z255" s="11">
        <f>IF(Y255="","",Y255-MAX(0,MAX(Y$2:Y255)))</f>
        <v/>
      </c>
    </row>
    <row r="256">
      <c r="A256" s="14" t="n"/>
      <c r="B256" s="14" t="n"/>
      <c r="C256" s="15" t="n"/>
      <c r="D256" s="15" t="n"/>
      <c r="E256" s="15" t="n"/>
      <c r="F256" s="15" t="n"/>
      <c r="G256" s="15" t="n"/>
      <c r="H256" s="16" t="n"/>
      <c r="I256" s="16" t="n"/>
      <c r="J256" s="16" t="n"/>
      <c r="K256" s="16" t="n"/>
      <c r="L256" s="17" t="n"/>
      <c r="M256" s="17" t="n"/>
      <c r="N256" s="17" t="n"/>
      <c r="O256" s="17" t="n"/>
      <c r="P256" s="11">
        <f>IF(M256="","",M256-ABS(N256)+O256)</f>
        <v/>
      </c>
      <c r="Q256" s="12">
        <f>IF(OR(P256="",L256="",L256=0),"",P256/ABS(L256))</f>
        <v/>
      </c>
      <c r="R256" s="13">
        <f>IF(P256="","",IF(P256&gt;0,"Win",IF(P256&lt;0,"Loss","Break-even")))</f>
        <v/>
      </c>
      <c r="S256" s="15" t="n"/>
      <c r="T256" s="15" t="n"/>
      <c r="U256" s="15" t="n"/>
      <c r="V256" s="15" t="n"/>
      <c r="W256" s="15" t="n"/>
      <c r="X256" s="15" t="n"/>
      <c r="Y256" s="11">
        <f>IF(P256="","",SUM(P$2:P256))</f>
        <v/>
      </c>
      <c r="Z256" s="11">
        <f>IF(Y256="","",Y256-MAX(0,MAX(Y$2:Y256)))</f>
        <v/>
      </c>
    </row>
    <row r="257">
      <c r="A257" s="14" t="n"/>
      <c r="B257" s="14" t="n"/>
      <c r="C257" s="15" t="n"/>
      <c r="D257" s="15" t="n"/>
      <c r="E257" s="15" t="n"/>
      <c r="F257" s="15" t="n"/>
      <c r="G257" s="15" t="n"/>
      <c r="H257" s="16" t="n"/>
      <c r="I257" s="16" t="n"/>
      <c r="J257" s="16" t="n"/>
      <c r="K257" s="16" t="n"/>
      <c r="L257" s="17" t="n"/>
      <c r="M257" s="17" t="n"/>
      <c r="N257" s="17" t="n"/>
      <c r="O257" s="17" t="n"/>
      <c r="P257" s="11">
        <f>IF(M257="","",M257-ABS(N257)+O257)</f>
        <v/>
      </c>
      <c r="Q257" s="12">
        <f>IF(OR(P257="",L257="",L257=0),"",P257/ABS(L257))</f>
        <v/>
      </c>
      <c r="R257" s="13">
        <f>IF(P257="","",IF(P257&gt;0,"Win",IF(P257&lt;0,"Loss","Break-even")))</f>
        <v/>
      </c>
      <c r="S257" s="15" t="n"/>
      <c r="T257" s="15" t="n"/>
      <c r="U257" s="15" t="n"/>
      <c r="V257" s="15" t="n"/>
      <c r="W257" s="15" t="n"/>
      <c r="X257" s="15" t="n"/>
      <c r="Y257" s="11">
        <f>IF(P257="","",SUM(P$2:P257))</f>
        <v/>
      </c>
      <c r="Z257" s="11">
        <f>IF(Y257="","",Y257-MAX(0,MAX(Y$2:Y257)))</f>
        <v/>
      </c>
    </row>
    <row r="258">
      <c r="A258" s="14" t="n"/>
      <c r="B258" s="14" t="n"/>
      <c r="C258" s="15" t="n"/>
      <c r="D258" s="15" t="n"/>
      <c r="E258" s="15" t="n"/>
      <c r="F258" s="15" t="n"/>
      <c r="G258" s="15" t="n"/>
      <c r="H258" s="16" t="n"/>
      <c r="I258" s="16" t="n"/>
      <c r="J258" s="16" t="n"/>
      <c r="K258" s="16" t="n"/>
      <c r="L258" s="17" t="n"/>
      <c r="M258" s="17" t="n"/>
      <c r="N258" s="17" t="n"/>
      <c r="O258" s="17" t="n"/>
      <c r="P258" s="11">
        <f>IF(M258="","",M258-ABS(N258)+O258)</f>
        <v/>
      </c>
      <c r="Q258" s="12">
        <f>IF(OR(P258="",L258="",L258=0),"",P258/ABS(L258))</f>
        <v/>
      </c>
      <c r="R258" s="13">
        <f>IF(P258="","",IF(P258&gt;0,"Win",IF(P258&lt;0,"Loss","Break-even")))</f>
        <v/>
      </c>
      <c r="S258" s="15" t="n"/>
      <c r="T258" s="15" t="n"/>
      <c r="U258" s="15" t="n"/>
      <c r="V258" s="15" t="n"/>
      <c r="W258" s="15" t="n"/>
      <c r="X258" s="15" t="n"/>
      <c r="Y258" s="11">
        <f>IF(P258="","",SUM(P$2:P258))</f>
        <v/>
      </c>
      <c r="Z258" s="11">
        <f>IF(Y258="","",Y258-MAX(0,MAX(Y$2:Y258)))</f>
        <v/>
      </c>
    </row>
    <row r="259">
      <c r="A259" s="14" t="n"/>
      <c r="B259" s="14" t="n"/>
      <c r="C259" s="15" t="n"/>
      <c r="D259" s="15" t="n"/>
      <c r="E259" s="15" t="n"/>
      <c r="F259" s="15" t="n"/>
      <c r="G259" s="15" t="n"/>
      <c r="H259" s="16" t="n"/>
      <c r="I259" s="16" t="n"/>
      <c r="J259" s="16" t="n"/>
      <c r="K259" s="16" t="n"/>
      <c r="L259" s="17" t="n"/>
      <c r="M259" s="17" t="n"/>
      <c r="N259" s="17" t="n"/>
      <c r="O259" s="17" t="n"/>
      <c r="P259" s="11">
        <f>IF(M259="","",M259-ABS(N259)+O259)</f>
        <v/>
      </c>
      <c r="Q259" s="12">
        <f>IF(OR(P259="",L259="",L259=0),"",P259/ABS(L259))</f>
        <v/>
      </c>
      <c r="R259" s="13">
        <f>IF(P259="","",IF(P259&gt;0,"Win",IF(P259&lt;0,"Loss","Break-even")))</f>
        <v/>
      </c>
      <c r="S259" s="15" t="n"/>
      <c r="T259" s="15" t="n"/>
      <c r="U259" s="15" t="n"/>
      <c r="V259" s="15" t="n"/>
      <c r="W259" s="15" t="n"/>
      <c r="X259" s="15" t="n"/>
      <c r="Y259" s="11">
        <f>IF(P259="","",SUM(P$2:P259))</f>
        <v/>
      </c>
      <c r="Z259" s="11">
        <f>IF(Y259="","",Y259-MAX(0,MAX(Y$2:Y259)))</f>
        <v/>
      </c>
    </row>
    <row r="260">
      <c r="A260" s="14" t="n"/>
      <c r="B260" s="14" t="n"/>
      <c r="C260" s="15" t="n"/>
      <c r="D260" s="15" t="n"/>
      <c r="E260" s="15" t="n"/>
      <c r="F260" s="15" t="n"/>
      <c r="G260" s="15" t="n"/>
      <c r="H260" s="16" t="n"/>
      <c r="I260" s="16" t="n"/>
      <c r="J260" s="16" t="n"/>
      <c r="K260" s="16" t="n"/>
      <c r="L260" s="17" t="n"/>
      <c r="M260" s="17" t="n"/>
      <c r="N260" s="17" t="n"/>
      <c r="O260" s="17" t="n"/>
      <c r="P260" s="11">
        <f>IF(M260="","",M260-ABS(N260)+O260)</f>
        <v/>
      </c>
      <c r="Q260" s="12">
        <f>IF(OR(P260="",L260="",L260=0),"",P260/ABS(L260))</f>
        <v/>
      </c>
      <c r="R260" s="13">
        <f>IF(P260="","",IF(P260&gt;0,"Win",IF(P260&lt;0,"Loss","Break-even")))</f>
        <v/>
      </c>
      <c r="S260" s="15" t="n"/>
      <c r="T260" s="15" t="n"/>
      <c r="U260" s="15" t="n"/>
      <c r="V260" s="15" t="n"/>
      <c r="W260" s="15" t="n"/>
      <c r="X260" s="15" t="n"/>
      <c r="Y260" s="11">
        <f>IF(P260="","",SUM(P$2:P260))</f>
        <v/>
      </c>
      <c r="Z260" s="11">
        <f>IF(Y260="","",Y260-MAX(0,MAX(Y$2:Y260)))</f>
        <v/>
      </c>
    </row>
    <row r="261">
      <c r="A261" s="14" t="n"/>
      <c r="B261" s="14" t="n"/>
      <c r="C261" s="15" t="n"/>
      <c r="D261" s="15" t="n"/>
      <c r="E261" s="15" t="n"/>
      <c r="F261" s="15" t="n"/>
      <c r="G261" s="15" t="n"/>
      <c r="H261" s="16" t="n"/>
      <c r="I261" s="16" t="n"/>
      <c r="J261" s="16" t="n"/>
      <c r="K261" s="16" t="n"/>
      <c r="L261" s="17" t="n"/>
      <c r="M261" s="17" t="n"/>
      <c r="N261" s="17" t="n"/>
      <c r="O261" s="17" t="n"/>
      <c r="P261" s="11">
        <f>IF(M261="","",M261-ABS(N261)+O261)</f>
        <v/>
      </c>
      <c r="Q261" s="12">
        <f>IF(OR(P261="",L261="",L261=0),"",P261/ABS(L261))</f>
        <v/>
      </c>
      <c r="R261" s="13">
        <f>IF(P261="","",IF(P261&gt;0,"Win",IF(P261&lt;0,"Loss","Break-even")))</f>
        <v/>
      </c>
      <c r="S261" s="15" t="n"/>
      <c r="T261" s="15" t="n"/>
      <c r="U261" s="15" t="n"/>
      <c r="V261" s="15" t="n"/>
      <c r="W261" s="15" t="n"/>
      <c r="X261" s="15" t="n"/>
      <c r="Y261" s="11">
        <f>IF(P261="","",SUM(P$2:P261))</f>
        <v/>
      </c>
      <c r="Z261" s="11">
        <f>IF(Y261="","",Y261-MAX(0,MAX(Y$2:Y261)))</f>
        <v/>
      </c>
    </row>
    <row r="262">
      <c r="A262" s="14" t="n"/>
      <c r="B262" s="14" t="n"/>
      <c r="C262" s="15" t="n"/>
      <c r="D262" s="15" t="n"/>
      <c r="E262" s="15" t="n"/>
      <c r="F262" s="15" t="n"/>
      <c r="G262" s="15" t="n"/>
      <c r="H262" s="16" t="n"/>
      <c r="I262" s="16" t="n"/>
      <c r="J262" s="16" t="n"/>
      <c r="K262" s="16" t="n"/>
      <c r="L262" s="17" t="n"/>
      <c r="M262" s="17" t="n"/>
      <c r="N262" s="17" t="n"/>
      <c r="O262" s="17" t="n"/>
      <c r="P262" s="11">
        <f>IF(M262="","",M262-ABS(N262)+O262)</f>
        <v/>
      </c>
      <c r="Q262" s="12">
        <f>IF(OR(P262="",L262="",L262=0),"",P262/ABS(L262))</f>
        <v/>
      </c>
      <c r="R262" s="13">
        <f>IF(P262="","",IF(P262&gt;0,"Win",IF(P262&lt;0,"Loss","Break-even")))</f>
        <v/>
      </c>
      <c r="S262" s="15" t="n"/>
      <c r="T262" s="15" t="n"/>
      <c r="U262" s="15" t="n"/>
      <c r="V262" s="15" t="n"/>
      <c r="W262" s="15" t="n"/>
      <c r="X262" s="15" t="n"/>
      <c r="Y262" s="11">
        <f>IF(P262="","",SUM(P$2:P262))</f>
        <v/>
      </c>
      <c r="Z262" s="11">
        <f>IF(Y262="","",Y262-MAX(0,MAX(Y$2:Y262)))</f>
        <v/>
      </c>
    </row>
    <row r="263">
      <c r="A263" s="14" t="n"/>
      <c r="B263" s="14" t="n"/>
      <c r="C263" s="15" t="n"/>
      <c r="D263" s="15" t="n"/>
      <c r="E263" s="15" t="n"/>
      <c r="F263" s="15" t="n"/>
      <c r="G263" s="15" t="n"/>
      <c r="H263" s="16" t="n"/>
      <c r="I263" s="16" t="n"/>
      <c r="J263" s="16" t="n"/>
      <c r="K263" s="16" t="n"/>
      <c r="L263" s="17" t="n"/>
      <c r="M263" s="17" t="n"/>
      <c r="N263" s="17" t="n"/>
      <c r="O263" s="17" t="n"/>
      <c r="P263" s="11">
        <f>IF(M263="","",M263-ABS(N263)+O263)</f>
        <v/>
      </c>
      <c r="Q263" s="12">
        <f>IF(OR(P263="",L263="",L263=0),"",P263/ABS(L263))</f>
        <v/>
      </c>
      <c r="R263" s="13">
        <f>IF(P263="","",IF(P263&gt;0,"Win",IF(P263&lt;0,"Loss","Break-even")))</f>
        <v/>
      </c>
      <c r="S263" s="15" t="n"/>
      <c r="T263" s="15" t="n"/>
      <c r="U263" s="15" t="n"/>
      <c r="V263" s="15" t="n"/>
      <c r="W263" s="15" t="n"/>
      <c r="X263" s="15" t="n"/>
      <c r="Y263" s="11">
        <f>IF(P263="","",SUM(P$2:P263))</f>
        <v/>
      </c>
      <c r="Z263" s="11">
        <f>IF(Y263="","",Y263-MAX(0,MAX(Y$2:Y263)))</f>
        <v/>
      </c>
    </row>
    <row r="264">
      <c r="A264" s="14" t="n"/>
      <c r="B264" s="14" t="n"/>
      <c r="C264" s="15" t="n"/>
      <c r="D264" s="15" t="n"/>
      <c r="E264" s="15" t="n"/>
      <c r="F264" s="15" t="n"/>
      <c r="G264" s="15" t="n"/>
      <c r="H264" s="16" t="n"/>
      <c r="I264" s="16" t="n"/>
      <c r="J264" s="16" t="n"/>
      <c r="K264" s="16" t="n"/>
      <c r="L264" s="17" t="n"/>
      <c r="M264" s="17" t="n"/>
      <c r="N264" s="17" t="n"/>
      <c r="O264" s="17" t="n"/>
      <c r="P264" s="11">
        <f>IF(M264="","",M264-ABS(N264)+O264)</f>
        <v/>
      </c>
      <c r="Q264" s="12">
        <f>IF(OR(P264="",L264="",L264=0),"",P264/ABS(L264))</f>
        <v/>
      </c>
      <c r="R264" s="13">
        <f>IF(P264="","",IF(P264&gt;0,"Win",IF(P264&lt;0,"Loss","Break-even")))</f>
        <v/>
      </c>
      <c r="S264" s="15" t="n"/>
      <c r="T264" s="15" t="n"/>
      <c r="U264" s="15" t="n"/>
      <c r="V264" s="15" t="n"/>
      <c r="W264" s="15" t="n"/>
      <c r="X264" s="15" t="n"/>
      <c r="Y264" s="11">
        <f>IF(P264="","",SUM(P$2:P264))</f>
        <v/>
      </c>
      <c r="Z264" s="11">
        <f>IF(Y264="","",Y264-MAX(0,MAX(Y$2:Y264)))</f>
        <v/>
      </c>
    </row>
    <row r="265">
      <c r="A265" s="14" t="n"/>
      <c r="B265" s="14" t="n"/>
      <c r="C265" s="15" t="n"/>
      <c r="D265" s="15" t="n"/>
      <c r="E265" s="15" t="n"/>
      <c r="F265" s="15" t="n"/>
      <c r="G265" s="15" t="n"/>
      <c r="H265" s="16" t="n"/>
      <c r="I265" s="16" t="n"/>
      <c r="J265" s="16" t="n"/>
      <c r="K265" s="16" t="n"/>
      <c r="L265" s="17" t="n"/>
      <c r="M265" s="17" t="n"/>
      <c r="N265" s="17" t="n"/>
      <c r="O265" s="17" t="n"/>
      <c r="P265" s="11">
        <f>IF(M265="","",M265-ABS(N265)+O265)</f>
        <v/>
      </c>
      <c r="Q265" s="12">
        <f>IF(OR(P265="",L265="",L265=0),"",P265/ABS(L265))</f>
        <v/>
      </c>
      <c r="R265" s="13">
        <f>IF(P265="","",IF(P265&gt;0,"Win",IF(P265&lt;0,"Loss","Break-even")))</f>
        <v/>
      </c>
      <c r="S265" s="15" t="n"/>
      <c r="T265" s="15" t="n"/>
      <c r="U265" s="15" t="n"/>
      <c r="V265" s="15" t="n"/>
      <c r="W265" s="15" t="n"/>
      <c r="X265" s="15" t="n"/>
      <c r="Y265" s="11">
        <f>IF(P265="","",SUM(P$2:P265))</f>
        <v/>
      </c>
      <c r="Z265" s="11">
        <f>IF(Y265="","",Y265-MAX(0,MAX(Y$2:Y265)))</f>
        <v/>
      </c>
    </row>
    <row r="266">
      <c r="A266" s="14" t="n"/>
      <c r="B266" s="14" t="n"/>
      <c r="C266" s="15" t="n"/>
      <c r="D266" s="15" t="n"/>
      <c r="E266" s="15" t="n"/>
      <c r="F266" s="15" t="n"/>
      <c r="G266" s="15" t="n"/>
      <c r="H266" s="16" t="n"/>
      <c r="I266" s="16" t="n"/>
      <c r="J266" s="16" t="n"/>
      <c r="K266" s="16" t="n"/>
      <c r="L266" s="17" t="n"/>
      <c r="M266" s="17" t="n"/>
      <c r="N266" s="17" t="n"/>
      <c r="O266" s="17" t="n"/>
      <c r="P266" s="11">
        <f>IF(M266="","",M266-ABS(N266)+O266)</f>
        <v/>
      </c>
      <c r="Q266" s="12">
        <f>IF(OR(P266="",L266="",L266=0),"",P266/ABS(L266))</f>
        <v/>
      </c>
      <c r="R266" s="13">
        <f>IF(P266="","",IF(P266&gt;0,"Win",IF(P266&lt;0,"Loss","Break-even")))</f>
        <v/>
      </c>
      <c r="S266" s="15" t="n"/>
      <c r="T266" s="15" t="n"/>
      <c r="U266" s="15" t="n"/>
      <c r="V266" s="15" t="n"/>
      <c r="W266" s="15" t="n"/>
      <c r="X266" s="15" t="n"/>
      <c r="Y266" s="11">
        <f>IF(P266="","",SUM(P$2:P266))</f>
        <v/>
      </c>
      <c r="Z266" s="11">
        <f>IF(Y266="","",Y266-MAX(0,MAX(Y$2:Y266)))</f>
        <v/>
      </c>
    </row>
    <row r="267">
      <c r="A267" s="14" t="n"/>
      <c r="B267" s="14" t="n"/>
      <c r="C267" s="15" t="n"/>
      <c r="D267" s="15" t="n"/>
      <c r="E267" s="15" t="n"/>
      <c r="F267" s="15" t="n"/>
      <c r="G267" s="15" t="n"/>
      <c r="H267" s="16" t="n"/>
      <c r="I267" s="16" t="n"/>
      <c r="J267" s="16" t="n"/>
      <c r="K267" s="16" t="n"/>
      <c r="L267" s="17" t="n"/>
      <c r="M267" s="17" t="n"/>
      <c r="N267" s="17" t="n"/>
      <c r="O267" s="17" t="n"/>
      <c r="P267" s="11">
        <f>IF(M267="","",M267-ABS(N267)+O267)</f>
        <v/>
      </c>
      <c r="Q267" s="12">
        <f>IF(OR(P267="",L267="",L267=0),"",P267/ABS(L267))</f>
        <v/>
      </c>
      <c r="R267" s="13">
        <f>IF(P267="","",IF(P267&gt;0,"Win",IF(P267&lt;0,"Loss","Break-even")))</f>
        <v/>
      </c>
      <c r="S267" s="15" t="n"/>
      <c r="T267" s="15" t="n"/>
      <c r="U267" s="15" t="n"/>
      <c r="V267" s="15" t="n"/>
      <c r="W267" s="15" t="n"/>
      <c r="X267" s="15" t="n"/>
      <c r="Y267" s="11">
        <f>IF(P267="","",SUM(P$2:P267))</f>
        <v/>
      </c>
      <c r="Z267" s="11">
        <f>IF(Y267="","",Y267-MAX(0,MAX(Y$2:Y267)))</f>
        <v/>
      </c>
    </row>
    <row r="268">
      <c r="A268" s="14" t="n"/>
      <c r="B268" s="14" t="n"/>
      <c r="C268" s="15" t="n"/>
      <c r="D268" s="15" t="n"/>
      <c r="E268" s="15" t="n"/>
      <c r="F268" s="15" t="n"/>
      <c r="G268" s="15" t="n"/>
      <c r="H268" s="16" t="n"/>
      <c r="I268" s="16" t="n"/>
      <c r="J268" s="16" t="n"/>
      <c r="K268" s="16" t="n"/>
      <c r="L268" s="17" t="n"/>
      <c r="M268" s="17" t="n"/>
      <c r="N268" s="17" t="n"/>
      <c r="O268" s="17" t="n"/>
      <c r="P268" s="11">
        <f>IF(M268="","",M268-ABS(N268)+O268)</f>
        <v/>
      </c>
      <c r="Q268" s="12">
        <f>IF(OR(P268="",L268="",L268=0),"",P268/ABS(L268))</f>
        <v/>
      </c>
      <c r="R268" s="13">
        <f>IF(P268="","",IF(P268&gt;0,"Win",IF(P268&lt;0,"Loss","Break-even")))</f>
        <v/>
      </c>
      <c r="S268" s="15" t="n"/>
      <c r="T268" s="15" t="n"/>
      <c r="U268" s="15" t="n"/>
      <c r="V268" s="15" t="n"/>
      <c r="W268" s="15" t="n"/>
      <c r="X268" s="15" t="n"/>
      <c r="Y268" s="11">
        <f>IF(P268="","",SUM(P$2:P268))</f>
        <v/>
      </c>
      <c r="Z268" s="11">
        <f>IF(Y268="","",Y268-MAX(0,MAX(Y$2:Y268)))</f>
        <v/>
      </c>
    </row>
    <row r="269">
      <c r="A269" s="14" t="n"/>
      <c r="B269" s="14" t="n"/>
      <c r="C269" s="15" t="n"/>
      <c r="D269" s="15" t="n"/>
      <c r="E269" s="15" t="n"/>
      <c r="F269" s="15" t="n"/>
      <c r="G269" s="15" t="n"/>
      <c r="H269" s="16" t="n"/>
      <c r="I269" s="16" t="n"/>
      <c r="J269" s="16" t="n"/>
      <c r="K269" s="16" t="n"/>
      <c r="L269" s="17" t="n"/>
      <c r="M269" s="17" t="n"/>
      <c r="N269" s="17" t="n"/>
      <c r="O269" s="17" t="n"/>
      <c r="P269" s="11">
        <f>IF(M269="","",M269-ABS(N269)+O269)</f>
        <v/>
      </c>
      <c r="Q269" s="12">
        <f>IF(OR(P269="",L269="",L269=0),"",P269/ABS(L269))</f>
        <v/>
      </c>
      <c r="R269" s="13">
        <f>IF(P269="","",IF(P269&gt;0,"Win",IF(P269&lt;0,"Loss","Break-even")))</f>
        <v/>
      </c>
      <c r="S269" s="15" t="n"/>
      <c r="T269" s="15" t="n"/>
      <c r="U269" s="15" t="n"/>
      <c r="V269" s="15" t="n"/>
      <c r="W269" s="15" t="n"/>
      <c r="X269" s="15" t="n"/>
      <c r="Y269" s="11">
        <f>IF(P269="","",SUM(P$2:P269))</f>
        <v/>
      </c>
      <c r="Z269" s="11">
        <f>IF(Y269="","",Y269-MAX(0,MAX(Y$2:Y269)))</f>
        <v/>
      </c>
    </row>
    <row r="270">
      <c r="A270" s="14" t="n"/>
      <c r="B270" s="14" t="n"/>
      <c r="C270" s="15" t="n"/>
      <c r="D270" s="15" t="n"/>
      <c r="E270" s="15" t="n"/>
      <c r="F270" s="15" t="n"/>
      <c r="G270" s="15" t="n"/>
      <c r="H270" s="16" t="n"/>
      <c r="I270" s="16" t="n"/>
      <c r="J270" s="16" t="n"/>
      <c r="K270" s="16" t="n"/>
      <c r="L270" s="17" t="n"/>
      <c r="M270" s="17" t="n"/>
      <c r="N270" s="17" t="n"/>
      <c r="O270" s="17" t="n"/>
      <c r="P270" s="11">
        <f>IF(M270="","",M270-ABS(N270)+O270)</f>
        <v/>
      </c>
      <c r="Q270" s="12">
        <f>IF(OR(P270="",L270="",L270=0),"",P270/ABS(L270))</f>
        <v/>
      </c>
      <c r="R270" s="13">
        <f>IF(P270="","",IF(P270&gt;0,"Win",IF(P270&lt;0,"Loss","Break-even")))</f>
        <v/>
      </c>
      <c r="S270" s="15" t="n"/>
      <c r="T270" s="15" t="n"/>
      <c r="U270" s="15" t="n"/>
      <c r="V270" s="15" t="n"/>
      <c r="W270" s="15" t="n"/>
      <c r="X270" s="15" t="n"/>
      <c r="Y270" s="11">
        <f>IF(P270="","",SUM(P$2:P270))</f>
        <v/>
      </c>
      <c r="Z270" s="11">
        <f>IF(Y270="","",Y270-MAX(0,MAX(Y$2:Y270)))</f>
        <v/>
      </c>
    </row>
    <row r="271">
      <c r="A271" s="14" t="n"/>
      <c r="B271" s="14" t="n"/>
      <c r="C271" s="15" t="n"/>
      <c r="D271" s="15" t="n"/>
      <c r="E271" s="15" t="n"/>
      <c r="F271" s="15" t="n"/>
      <c r="G271" s="15" t="n"/>
      <c r="H271" s="16" t="n"/>
      <c r="I271" s="16" t="n"/>
      <c r="J271" s="16" t="n"/>
      <c r="K271" s="16" t="n"/>
      <c r="L271" s="17" t="n"/>
      <c r="M271" s="17" t="n"/>
      <c r="N271" s="17" t="n"/>
      <c r="O271" s="17" t="n"/>
      <c r="P271" s="11">
        <f>IF(M271="","",M271-ABS(N271)+O271)</f>
        <v/>
      </c>
      <c r="Q271" s="12">
        <f>IF(OR(P271="",L271="",L271=0),"",P271/ABS(L271))</f>
        <v/>
      </c>
      <c r="R271" s="13">
        <f>IF(P271="","",IF(P271&gt;0,"Win",IF(P271&lt;0,"Loss","Break-even")))</f>
        <v/>
      </c>
      <c r="S271" s="15" t="n"/>
      <c r="T271" s="15" t="n"/>
      <c r="U271" s="15" t="n"/>
      <c r="V271" s="15" t="n"/>
      <c r="W271" s="15" t="n"/>
      <c r="X271" s="15" t="n"/>
      <c r="Y271" s="11">
        <f>IF(P271="","",SUM(P$2:P271))</f>
        <v/>
      </c>
      <c r="Z271" s="11">
        <f>IF(Y271="","",Y271-MAX(0,MAX(Y$2:Y271)))</f>
        <v/>
      </c>
    </row>
    <row r="272">
      <c r="A272" s="14" t="n"/>
      <c r="B272" s="14" t="n"/>
      <c r="C272" s="15" t="n"/>
      <c r="D272" s="15" t="n"/>
      <c r="E272" s="15" t="n"/>
      <c r="F272" s="15" t="n"/>
      <c r="G272" s="15" t="n"/>
      <c r="H272" s="16" t="n"/>
      <c r="I272" s="16" t="n"/>
      <c r="J272" s="16" t="n"/>
      <c r="K272" s="16" t="n"/>
      <c r="L272" s="17" t="n"/>
      <c r="M272" s="17" t="n"/>
      <c r="N272" s="17" t="n"/>
      <c r="O272" s="17" t="n"/>
      <c r="P272" s="11">
        <f>IF(M272="","",M272-ABS(N272)+O272)</f>
        <v/>
      </c>
      <c r="Q272" s="12">
        <f>IF(OR(P272="",L272="",L272=0),"",P272/ABS(L272))</f>
        <v/>
      </c>
      <c r="R272" s="13">
        <f>IF(P272="","",IF(P272&gt;0,"Win",IF(P272&lt;0,"Loss","Break-even")))</f>
        <v/>
      </c>
      <c r="S272" s="15" t="n"/>
      <c r="T272" s="15" t="n"/>
      <c r="U272" s="15" t="n"/>
      <c r="V272" s="15" t="n"/>
      <c r="W272" s="15" t="n"/>
      <c r="X272" s="15" t="n"/>
      <c r="Y272" s="11">
        <f>IF(P272="","",SUM(P$2:P272))</f>
        <v/>
      </c>
      <c r="Z272" s="11">
        <f>IF(Y272="","",Y272-MAX(0,MAX(Y$2:Y272)))</f>
        <v/>
      </c>
    </row>
    <row r="273">
      <c r="A273" s="14" t="n"/>
      <c r="B273" s="14" t="n"/>
      <c r="C273" s="15" t="n"/>
      <c r="D273" s="15" t="n"/>
      <c r="E273" s="15" t="n"/>
      <c r="F273" s="15" t="n"/>
      <c r="G273" s="15" t="n"/>
      <c r="H273" s="16" t="n"/>
      <c r="I273" s="16" t="n"/>
      <c r="J273" s="16" t="n"/>
      <c r="K273" s="16" t="n"/>
      <c r="L273" s="17" t="n"/>
      <c r="M273" s="17" t="n"/>
      <c r="N273" s="17" t="n"/>
      <c r="O273" s="17" t="n"/>
      <c r="P273" s="11">
        <f>IF(M273="","",M273-ABS(N273)+O273)</f>
        <v/>
      </c>
      <c r="Q273" s="12">
        <f>IF(OR(P273="",L273="",L273=0),"",P273/ABS(L273))</f>
        <v/>
      </c>
      <c r="R273" s="13">
        <f>IF(P273="","",IF(P273&gt;0,"Win",IF(P273&lt;0,"Loss","Break-even")))</f>
        <v/>
      </c>
      <c r="S273" s="15" t="n"/>
      <c r="T273" s="15" t="n"/>
      <c r="U273" s="15" t="n"/>
      <c r="V273" s="15" t="n"/>
      <c r="W273" s="15" t="n"/>
      <c r="X273" s="15" t="n"/>
      <c r="Y273" s="11">
        <f>IF(P273="","",SUM(P$2:P273))</f>
        <v/>
      </c>
      <c r="Z273" s="11">
        <f>IF(Y273="","",Y273-MAX(0,MAX(Y$2:Y273)))</f>
        <v/>
      </c>
    </row>
    <row r="274">
      <c r="A274" s="14" t="n"/>
      <c r="B274" s="14" t="n"/>
      <c r="C274" s="15" t="n"/>
      <c r="D274" s="15" t="n"/>
      <c r="E274" s="15" t="n"/>
      <c r="F274" s="15" t="n"/>
      <c r="G274" s="15" t="n"/>
      <c r="H274" s="16" t="n"/>
      <c r="I274" s="16" t="n"/>
      <c r="J274" s="16" t="n"/>
      <c r="K274" s="16" t="n"/>
      <c r="L274" s="17" t="n"/>
      <c r="M274" s="17" t="n"/>
      <c r="N274" s="17" t="n"/>
      <c r="O274" s="17" t="n"/>
      <c r="P274" s="11">
        <f>IF(M274="","",M274-ABS(N274)+O274)</f>
        <v/>
      </c>
      <c r="Q274" s="12">
        <f>IF(OR(P274="",L274="",L274=0),"",P274/ABS(L274))</f>
        <v/>
      </c>
      <c r="R274" s="13">
        <f>IF(P274="","",IF(P274&gt;0,"Win",IF(P274&lt;0,"Loss","Break-even")))</f>
        <v/>
      </c>
      <c r="S274" s="15" t="n"/>
      <c r="T274" s="15" t="n"/>
      <c r="U274" s="15" t="n"/>
      <c r="V274" s="15" t="n"/>
      <c r="W274" s="15" t="n"/>
      <c r="X274" s="15" t="n"/>
      <c r="Y274" s="11">
        <f>IF(P274="","",SUM(P$2:P274))</f>
        <v/>
      </c>
      <c r="Z274" s="11">
        <f>IF(Y274="","",Y274-MAX(0,MAX(Y$2:Y274)))</f>
        <v/>
      </c>
    </row>
    <row r="275">
      <c r="A275" s="14" t="n"/>
      <c r="B275" s="14" t="n"/>
      <c r="C275" s="15" t="n"/>
      <c r="D275" s="15" t="n"/>
      <c r="E275" s="15" t="n"/>
      <c r="F275" s="15" t="n"/>
      <c r="G275" s="15" t="n"/>
      <c r="H275" s="16" t="n"/>
      <c r="I275" s="16" t="n"/>
      <c r="J275" s="16" t="n"/>
      <c r="K275" s="16" t="n"/>
      <c r="L275" s="17" t="n"/>
      <c r="M275" s="17" t="n"/>
      <c r="N275" s="17" t="n"/>
      <c r="O275" s="17" t="n"/>
      <c r="P275" s="11">
        <f>IF(M275="","",M275-ABS(N275)+O275)</f>
        <v/>
      </c>
      <c r="Q275" s="12">
        <f>IF(OR(P275="",L275="",L275=0),"",P275/ABS(L275))</f>
        <v/>
      </c>
      <c r="R275" s="13">
        <f>IF(P275="","",IF(P275&gt;0,"Win",IF(P275&lt;0,"Loss","Break-even")))</f>
        <v/>
      </c>
      <c r="S275" s="15" t="n"/>
      <c r="T275" s="15" t="n"/>
      <c r="U275" s="15" t="n"/>
      <c r="V275" s="15" t="n"/>
      <c r="W275" s="15" t="n"/>
      <c r="X275" s="15" t="n"/>
      <c r="Y275" s="11">
        <f>IF(P275="","",SUM(P$2:P275))</f>
        <v/>
      </c>
      <c r="Z275" s="11">
        <f>IF(Y275="","",Y275-MAX(0,MAX(Y$2:Y275)))</f>
        <v/>
      </c>
    </row>
    <row r="276">
      <c r="A276" s="14" t="n"/>
      <c r="B276" s="14" t="n"/>
      <c r="C276" s="15" t="n"/>
      <c r="D276" s="15" t="n"/>
      <c r="E276" s="15" t="n"/>
      <c r="F276" s="15" t="n"/>
      <c r="G276" s="15" t="n"/>
      <c r="H276" s="16" t="n"/>
      <c r="I276" s="16" t="n"/>
      <c r="J276" s="16" t="n"/>
      <c r="K276" s="16" t="n"/>
      <c r="L276" s="17" t="n"/>
      <c r="M276" s="17" t="n"/>
      <c r="N276" s="17" t="n"/>
      <c r="O276" s="17" t="n"/>
      <c r="P276" s="11">
        <f>IF(M276="","",M276-ABS(N276)+O276)</f>
        <v/>
      </c>
      <c r="Q276" s="12">
        <f>IF(OR(P276="",L276="",L276=0),"",P276/ABS(L276))</f>
        <v/>
      </c>
      <c r="R276" s="13">
        <f>IF(P276="","",IF(P276&gt;0,"Win",IF(P276&lt;0,"Loss","Break-even")))</f>
        <v/>
      </c>
      <c r="S276" s="15" t="n"/>
      <c r="T276" s="15" t="n"/>
      <c r="U276" s="15" t="n"/>
      <c r="V276" s="15" t="n"/>
      <c r="W276" s="15" t="n"/>
      <c r="X276" s="15" t="n"/>
      <c r="Y276" s="11">
        <f>IF(P276="","",SUM(P$2:P276))</f>
        <v/>
      </c>
      <c r="Z276" s="11">
        <f>IF(Y276="","",Y276-MAX(0,MAX(Y$2:Y276)))</f>
        <v/>
      </c>
    </row>
    <row r="277">
      <c r="A277" s="14" t="n"/>
      <c r="B277" s="14" t="n"/>
      <c r="C277" s="15" t="n"/>
      <c r="D277" s="15" t="n"/>
      <c r="E277" s="15" t="n"/>
      <c r="F277" s="15" t="n"/>
      <c r="G277" s="15" t="n"/>
      <c r="H277" s="16" t="n"/>
      <c r="I277" s="16" t="n"/>
      <c r="J277" s="16" t="n"/>
      <c r="K277" s="16" t="n"/>
      <c r="L277" s="17" t="n"/>
      <c r="M277" s="17" t="n"/>
      <c r="N277" s="17" t="n"/>
      <c r="O277" s="17" t="n"/>
      <c r="P277" s="11">
        <f>IF(M277="","",M277-ABS(N277)+O277)</f>
        <v/>
      </c>
      <c r="Q277" s="12">
        <f>IF(OR(P277="",L277="",L277=0),"",P277/ABS(L277))</f>
        <v/>
      </c>
      <c r="R277" s="13">
        <f>IF(P277="","",IF(P277&gt;0,"Win",IF(P277&lt;0,"Loss","Break-even")))</f>
        <v/>
      </c>
      <c r="S277" s="15" t="n"/>
      <c r="T277" s="15" t="n"/>
      <c r="U277" s="15" t="n"/>
      <c r="V277" s="15" t="n"/>
      <c r="W277" s="15" t="n"/>
      <c r="X277" s="15" t="n"/>
      <c r="Y277" s="11">
        <f>IF(P277="","",SUM(P$2:P277))</f>
        <v/>
      </c>
      <c r="Z277" s="11">
        <f>IF(Y277="","",Y277-MAX(0,MAX(Y$2:Y277)))</f>
        <v/>
      </c>
    </row>
    <row r="278">
      <c r="A278" s="14" t="n"/>
      <c r="B278" s="14" t="n"/>
      <c r="C278" s="15" t="n"/>
      <c r="D278" s="15" t="n"/>
      <c r="E278" s="15" t="n"/>
      <c r="F278" s="15" t="n"/>
      <c r="G278" s="15" t="n"/>
      <c r="H278" s="16" t="n"/>
      <c r="I278" s="16" t="n"/>
      <c r="J278" s="16" t="n"/>
      <c r="K278" s="16" t="n"/>
      <c r="L278" s="17" t="n"/>
      <c r="M278" s="17" t="n"/>
      <c r="N278" s="17" t="n"/>
      <c r="O278" s="17" t="n"/>
      <c r="P278" s="11">
        <f>IF(M278="","",M278-ABS(N278)+O278)</f>
        <v/>
      </c>
      <c r="Q278" s="12">
        <f>IF(OR(P278="",L278="",L278=0),"",P278/ABS(L278))</f>
        <v/>
      </c>
      <c r="R278" s="13">
        <f>IF(P278="","",IF(P278&gt;0,"Win",IF(P278&lt;0,"Loss","Break-even")))</f>
        <v/>
      </c>
      <c r="S278" s="15" t="n"/>
      <c r="T278" s="15" t="n"/>
      <c r="U278" s="15" t="n"/>
      <c r="V278" s="15" t="n"/>
      <c r="W278" s="15" t="n"/>
      <c r="X278" s="15" t="n"/>
      <c r="Y278" s="11">
        <f>IF(P278="","",SUM(P$2:P278))</f>
        <v/>
      </c>
      <c r="Z278" s="11">
        <f>IF(Y278="","",Y278-MAX(0,MAX(Y$2:Y278)))</f>
        <v/>
      </c>
    </row>
    <row r="279">
      <c r="A279" s="14" t="n"/>
      <c r="B279" s="14" t="n"/>
      <c r="C279" s="15" t="n"/>
      <c r="D279" s="15" t="n"/>
      <c r="E279" s="15" t="n"/>
      <c r="F279" s="15" t="n"/>
      <c r="G279" s="15" t="n"/>
      <c r="H279" s="16" t="n"/>
      <c r="I279" s="16" t="n"/>
      <c r="J279" s="16" t="n"/>
      <c r="K279" s="16" t="n"/>
      <c r="L279" s="17" t="n"/>
      <c r="M279" s="17" t="n"/>
      <c r="N279" s="17" t="n"/>
      <c r="O279" s="17" t="n"/>
      <c r="P279" s="11">
        <f>IF(M279="","",M279-ABS(N279)+O279)</f>
        <v/>
      </c>
      <c r="Q279" s="12">
        <f>IF(OR(P279="",L279="",L279=0),"",P279/ABS(L279))</f>
        <v/>
      </c>
      <c r="R279" s="13">
        <f>IF(P279="","",IF(P279&gt;0,"Win",IF(P279&lt;0,"Loss","Break-even")))</f>
        <v/>
      </c>
      <c r="S279" s="15" t="n"/>
      <c r="T279" s="15" t="n"/>
      <c r="U279" s="15" t="n"/>
      <c r="V279" s="15" t="n"/>
      <c r="W279" s="15" t="n"/>
      <c r="X279" s="15" t="n"/>
      <c r="Y279" s="11">
        <f>IF(P279="","",SUM(P$2:P279))</f>
        <v/>
      </c>
      <c r="Z279" s="11">
        <f>IF(Y279="","",Y279-MAX(0,MAX(Y$2:Y279)))</f>
        <v/>
      </c>
    </row>
    <row r="280">
      <c r="A280" s="14" t="n"/>
      <c r="B280" s="14" t="n"/>
      <c r="C280" s="15" t="n"/>
      <c r="D280" s="15" t="n"/>
      <c r="E280" s="15" t="n"/>
      <c r="F280" s="15" t="n"/>
      <c r="G280" s="15" t="n"/>
      <c r="H280" s="16" t="n"/>
      <c r="I280" s="16" t="n"/>
      <c r="J280" s="16" t="n"/>
      <c r="K280" s="16" t="n"/>
      <c r="L280" s="17" t="n"/>
      <c r="M280" s="17" t="n"/>
      <c r="N280" s="17" t="n"/>
      <c r="O280" s="17" t="n"/>
      <c r="P280" s="11">
        <f>IF(M280="","",M280-ABS(N280)+O280)</f>
        <v/>
      </c>
      <c r="Q280" s="12">
        <f>IF(OR(P280="",L280="",L280=0),"",P280/ABS(L280))</f>
        <v/>
      </c>
      <c r="R280" s="13">
        <f>IF(P280="","",IF(P280&gt;0,"Win",IF(P280&lt;0,"Loss","Break-even")))</f>
        <v/>
      </c>
      <c r="S280" s="15" t="n"/>
      <c r="T280" s="15" t="n"/>
      <c r="U280" s="15" t="n"/>
      <c r="V280" s="15" t="n"/>
      <c r="W280" s="15" t="n"/>
      <c r="X280" s="15" t="n"/>
      <c r="Y280" s="11">
        <f>IF(P280="","",SUM(P$2:P280))</f>
        <v/>
      </c>
      <c r="Z280" s="11">
        <f>IF(Y280="","",Y280-MAX(0,MAX(Y$2:Y280)))</f>
        <v/>
      </c>
    </row>
    <row r="281">
      <c r="A281" s="14" t="n"/>
      <c r="B281" s="14" t="n"/>
      <c r="C281" s="15" t="n"/>
      <c r="D281" s="15" t="n"/>
      <c r="E281" s="15" t="n"/>
      <c r="F281" s="15" t="n"/>
      <c r="G281" s="15" t="n"/>
      <c r="H281" s="16" t="n"/>
      <c r="I281" s="16" t="n"/>
      <c r="J281" s="16" t="n"/>
      <c r="K281" s="16" t="n"/>
      <c r="L281" s="17" t="n"/>
      <c r="M281" s="17" t="n"/>
      <c r="N281" s="17" t="n"/>
      <c r="O281" s="17" t="n"/>
      <c r="P281" s="11">
        <f>IF(M281="","",M281-ABS(N281)+O281)</f>
        <v/>
      </c>
      <c r="Q281" s="12">
        <f>IF(OR(P281="",L281="",L281=0),"",P281/ABS(L281))</f>
        <v/>
      </c>
      <c r="R281" s="13">
        <f>IF(P281="","",IF(P281&gt;0,"Win",IF(P281&lt;0,"Loss","Break-even")))</f>
        <v/>
      </c>
      <c r="S281" s="15" t="n"/>
      <c r="T281" s="15" t="n"/>
      <c r="U281" s="15" t="n"/>
      <c r="V281" s="15" t="n"/>
      <c r="W281" s="15" t="n"/>
      <c r="X281" s="15" t="n"/>
      <c r="Y281" s="11">
        <f>IF(P281="","",SUM(P$2:P281))</f>
        <v/>
      </c>
      <c r="Z281" s="11">
        <f>IF(Y281="","",Y281-MAX(0,MAX(Y$2:Y281)))</f>
        <v/>
      </c>
    </row>
    <row r="282">
      <c r="A282" s="14" t="n"/>
      <c r="B282" s="14" t="n"/>
      <c r="C282" s="15" t="n"/>
      <c r="D282" s="15" t="n"/>
      <c r="E282" s="15" t="n"/>
      <c r="F282" s="15" t="n"/>
      <c r="G282" s="15" t="n"/>
      <c r="H282" s="16" t="n"/>
      <c r="I282" s="16" t="n"/>
      <c r="J282" s="16" t="n"/>
      <c r="K282" s="16" t="n"/>
      <c r="L282" s="17" t="n"/>
      <c r="M282" s="17" t="n"/>
      <c r="N282" s="17" t="n"/>
      <c r="O282" s="17" t="n"/>
      <c r="P282" s="11">
        <f>IF(M282="","",M282-ABS(N282)+O282)</f>
        <v/>
      </c>
      <c r="Q282" s="12">
        <f>IF(OR(P282="",L282="",L282=0),"",P282/ABS(L282))</f>
        <v/>
      </c>
      <c r="R282" s="13">
        <f>IF(P282="","",IF(P282&gt;0,"Win",IF(P282&lt;0,"Loss","Break-even")))</f>
        <v/>
      </c>
      <c r="S282" s="15" t="n"/>
      <c r="T282" s="15" t="n"/>
      <c r="U282" s="15" t="n"/>
      <c r="V282" s="15" t="n"/>
      <c r="W282" s="15" t="n"/>
      <c r="X282" s="15" t="n"/>
      <c r="Y282" s="11">
        <f>IF(P282="","",SUM(P$2:P282))</f>
        <v/>
      </c>
      <c r="Z282" s="11">
        <f>IF(Y282="","",Y282-MAX(0,MAX(Y$2:Y282)))</f>
        <v/>
      </c>
    </row>
    <row r="283">
      <c r="A283" s="14" t="n"/>
      <c r="B283" s="14" t="n"/>
      <c r="C283" s="15" t="n"/>
      <c r="D283" s="15" t="n"/>
      <c r="E283" s="15" t="n"/>
      <c r="F283" s="15" t="n"/>
      <c r="G283" s="15" t="n"/>
      <c r="H283" s="16" t="n"/>
      <c r="I283" s="16" t="n"/>
      <c r="J283" s="16" t="n"/>
      <c r="K283" s="16" t="n"/>
      <c r="L283" s="17" t="n"/>
      <c r="M283" s="17" t="n"/>
      <c r="N283" s="17" t="n"/>
      <c r="O283" s="17" t="n"/>
      <c r="P283" s="11">
        <f>IF(M283="","",M283-ABS(N283)+O283)</f>
        <v/>
      </c>
      <c r="Q283" s="12">
        <f>IF(OR(P283="",L283="",L283=0),"",P283/ABS(L283))</f>
        <v/>
      </c>
      <c r="R283" s="13">
        <f>IF(P283="","",IF(P283&gt;0,"Win",IF(P283&lt;0,"Loss","Break-even")))</f>
        <v/>
      </c>
      <c r="S283" s="15" t="n"/>
      <c r="T283" s="15" t="n"/>
      <c r="U283" s="15" t="n"/>
      <c r="V283" s="15" t="n"/>
      <c r="W283" s="15" t="n"/>
      <c r="X283" s="15" t="n"/>
      <c r="Y283" s="11">
        <f>IF(P283="","",SUM(P$2:P283))</f>
        <v/>
      </c>
      <c r="Z283" s="11">
        <f>IF(Y283="","",Y283-MAX(0,MAX(Y$2:Y283)))</f>
        <v/>
      </c>
    </row>
    <row r="284">
      <c r="A284" s="14" t="n"/>
      <c r="B284" s="14" t="n"/>
      <c r="C284" s="15" t="n"/>
      <c r="D284" s="15" t="n"/>
      <c r="E284" s="15" t="n"/>
      <c r="F284" s="15" t="n"/>
      <c r="G284" s="15" t="n"/>
      <c r="H284" s="16" t="n"/>
      <c r="I284" s="16" t="n"/>
      <c r="J284" s="16" t="n"/>
      <c r="K284" s="16" t="n"/>
      <c r="L284" s="17" t="n"/>
      <c r="M284" s="17" t="n"/>
      <c r="N284" s="17" t="n"/>
      <c r="O284" s="17" t="n"/>
      <c r="P284" s="11">
        <f>IF(M284="","",M284-ABS(N284)+O284)</f>
        <v/>
      </c>
      <c r="Q284" s="12">
        <f>IF(OR(P284="",L284="",L284=0),"",P284/ABS(L284))</f>
        <v/>
      </c>
      <c r="R284" s="13">
        <f>IF(P284="","",IF(P284&gt;0,"Win",IF(P284&lt;0,"Loss","Break-even")))</f>
        <v/>
      </c>
      <c r="S284" s="15" t="n"/>
      <c r="T284" s="15" t="n"/>
      <c r="U284" s="15" t="n"/>
      <c r="V284" s="15" t="n"/>
      <c r="W284" s="15" t="n"/>
      <c r="X284" s="15" t="n"/>
      <c r="Y284" s="11">
        <f>IF(P284="","",SUM(P$2:P284))</f>
        <v/>
      </c>
      <c r="Z284" s="11">
        <f>IF(Y284="","",Y284-MAX(0,MAX(Y$2:Y284)))</f>
        <v/>
      </c>
    </row>
    <row r="285">
      <c r="A285" s="14" t="n"/>
      <c r="B285" s="14" t="n"/>
      <c r="C285" s="15" t="n"/>
      <c r="D285" s="15" t="n"/>
      <c r="E285" s="15" t="n"/>
      <c r="F285" s="15" t="n"/>
      <c r="G285" s="15" t="n"/>
      <c r="H285" s="16" t="n"/>
      <c r="I285" s="16" t="n"/>
      <c r="J285" s="16" t="n"/>
      <c r="K285" s="16" t="n"/>
      <c r="L285" s="17" t="n"/>
      <c r="M285" s="17" t="n"/>
      <c r="N285" s="17" t="n"/>
      <c r="O285" s="17" t="n"/>
      <c r="P285" s="11">
        <f>IF(M285="","",M285-ABS(N285)+O285)</f>
        <v/>
      </c>
      <c r="Q285" s="12">
        <f>IF(OR(P285="",L285="",L285=0),"",P285/ABS(L285))</f>
        <v/>
      </c>
      <c r="R285" s="13">
        <f>IF(P285="","",IF(P285&gt;0,"Win",IF(P285&lt;0,"Loss","Break-even")))</f>
        <v/>
      </c>
      <c r="S285" s="15" t="n"/>
      <c r="T285" s="15" t="n"/>
      <c r="U285" s="15" t="n"/>
      <c r="V285" s="15" t="n"/>
      <c r="W285" s="15" t="n"/>
      <c r="X285" s="15" t="n"/>
      <c r="Y285" s="11">
        <f>IF(P285="","",SUM(P$2:P285))</f>
        <v/>
      </c>
      <c r="Z285" s="11">
        <f>IF(Y285="","",Y285-MAX(0,MAX(Y$2:Y285)))</f>
        <v/>
      </c>
    </row>
    <row r="286">
      <c r="A286" s="14" t="n"/>
      <c r="B286" s="14" t="n"/>
      <c r="C286" s="15" t="n"/>
      <c r="D286" s="15" t="n"/>
      <c r="E286" s="15" t="n"/>
      <c r="F286" s="15" t="n"/>
      <c r="G286" s="15" t="n"/>
      <c r="H286" s="16" t="n"/>
      <c r="I286" s="16" t="n"/>
      <c r="J286" s="16" t="n"/>
      <c r="K286" s="16" t="n"/>
      <c r="L286" s="17" t="n"/>
      <c r="M286" s="17" t="n"/>
      <c r="N286" s="17" t="n"/>
      <c r="O286" s="17" t="n"/>
      <c r="P286" s="11">
        <f>IF(M286="","",M286-ABS(N286)+O286)</f>
        <v/>
      </c>
      <c r="Q286" s="12">
        <f>IF(OR(P286="",L286="",L286=0),"",P286/ABS(L286))</f>
        <v/>
      </c>
      <c r="R286" s="13">
        <f>IF(P286="","",IF(P286&gt;0,"Win",IF(P286&lt;0,"Loss","Break-even")))</f>
        <v/>
      </c>
      <c r="S286" s="15" t="n"/>
      <c r="T286" s="15" t="n"/>
      <c r="U286" s="15" t="n"/>
      <c r="V286" s="15" t="n"/>
      <c r="W286" s="15" t="n"/>
      <c r="X286" s="15" t="n"/>
      <c r="Y286" s="11">
        <f>IF(P286="","",SUM(P$2:P286))</f>
        <v/>
      </c>
      <c r="Z286" s="11">
        <f>IF(Y286="","",Y286-MAX(0,MAX(Y$2:Y286)))</f>
        <v/>
      </c>
    </row>
    <row r="287">
      <c r="A287" s="14" t="n"/>
      <c r="B287" s="14" t="n"/>
      <c r="C287" s="15" t="n"/>
      <c r="D287" s="15" t="n"/>
      <c r="E287" s="15" t="n"/>
      <c r="F287" s="15" t="n"/>
      <c r="G287" s="15" t="n"/>
      <c r="H287" s="16" t="n"/>
      <c r="I287" s="16" t="n"/>
      <c r="J287" s="16" t="n"/>
      <c r="K287" s="16" t="n"/>
      <c r="L287" s="17" t="n"/>
      <c r="M287" s="17" t="n"/>
      <c r="N287" s="17" t="n"/>
      <c r="O287" s="17" t="n"/>
      <c r="P287" s="11">
        <f>IF(M287="","",M287-ABS(N287)+O287)</f>
        <v/>
      </c>
      <c r="Q287" s="12">
        <f>IF(OR(P287="",L287="",L287=0),"",P287/ABS(L287))</f>
        <v/>
      </c>
      <c r="R287" s="13">
        <f>IF(P287="","",IF(P287&gt;0,"Win",IF(P287&lt;0,"Loss","Break-even")))</f>
        <v/>
      </c>
      <c r="S287" s="15" t="n"/>
      <c r="T287" s="15" t="n"/>
      <c r="U287" s="15" t="n"/>
      <c r="V287" s="15" t="n"/>
      <c r="W287" s="15" t="n"/>
      <c r="X287" s="15" t="n"/>
      <c r="Y287" s="11">
        <f>IF(P287="","",SUM(P$2:P287))</f>
        <v/>
      </c>
      <c r="Z287" s="11">
        <f>IF(Y287="","",Y287-MAX(0,MAX(Y$2:Y287)))</f>
        <v/>
      </c>
    </row>
    <row r="288">
      <c r="A288" s="14" t="n"/>
      <c r="B288" s="14" t="n"/>
      <c r="C288" s="15" t="n"/>
      <c r="D288" s="15" t="n"/>
      <c r="E288" s="15" t="n"/>
      <c r="F288" s="15" t="n"/>
      <c r="G288" s="15" t="n"/>
      <c r="H288" s="16" t="n"/>
      <c r="I288" s="16" t="n"/>
      <c r="J288" s="16" t="n"/>
      <c r="K288" s="16" t="n"/>
      <c r="L288" s="17" t="n"/>
      <c r="M288" s="17" t="n"/>
      <c r="N288" s="17" t="n"/>
      <c r="O288" s="17" t="n"/>
      <c r="P288" s="11">
        <f>IF(M288="","",M288-ABS(N288)+O288)</f>
        <v/>
      </c>
      <c r="Q288" s="12">
        <f>IF(OR(P288="",L288="",L288=0),"",P288/ABS(L288))</f>
        <v/>
      </c>
      <c r="R288" s="13">
        <f>IF(P288="","",IF(P288&gt;0,"Win",IF(P288&lt;0,"Loss","Break-even")))</f>
        <v/>
      </c>
      <c r="S288" s="15" t="n"/>
      <c r="T288" s="15" t="n"/>
      <c r="U288" s="15" t="n"/>
      <c r="V288" s="15" t="n"/>
      <c r="W288" s="15" t="n"/>
      <c r="X288" s="15" t="n"/>
      <c r="Y288" s="11">
        <f>IF(P288="","",SUM(P$2:P288))</f>
        <v/>
      </c>
      <c r="Z288" s="11">
        <f>IF(Y288="","",Y288-MAX(0,MAX(Y$2:Y288)))</f>
        <v/>
      </c>
    </row>
    <row r="289">
      <c r="A289" s="14" t="n"/>
      <c r="B289" s="14" t="n"/>
      <c r="C289" s="15" t="n"/>
      <c r="D289" s="15" t="n"/>
      <c r="E289" s="15" t="n"/>
      <c r="F289" s="15" t="n"/>
      <c r="G289" s="15" t="n"/>
      <c r="H289" s="16" t="n"/>
      <c r="I289" s="16" t="n"/>
      <c r="J289" s="16" t="n"/>
      <c r="K289" s="16" t="n"/>
      <c r="L289" s="17" t="n"/>
      <c r="M289" s="17" t="n"/>
      <c r="N289" s="17" t="n"/>
      <c r="O289" s="17" t="n"/>
      <c r="P289" s="11">
        <f>IF(M289="","",M289-ABS(N289)+O289)</f>
        <v/>
      </c>
      <c r="Q289" s="12">
        <f>IF(OR(P289="",L289="",L289=0),"",P289/ABS(L289))</f>
        <v/>
      </c>
      <c r="R289" s="13">
        <f>IF(P289="","",IF(P289&gt;0,"Win",IF(P289&lt;0,"Loss","Break-even")))</f>
        <v/>
      </c>
      <c r="S289" s="15" t="n"/>
      <c r="T289" s="15" t="n"/>
      <c r="U289" s="15" t="n"/>
      <c r="V289" s="15" t="n"/>
      <c r="W289" s="15" t="n"/>
      <c r="X289" s="15" t="n"/>
      <c r="Y289" s="11">
        <f>IF(P289="","",SUM(P$2:P289))</f>
        <v/>
      </c>
      <c r="Z289" s="11">
        <f>IF(Y289="","",Y289-MAX(0,MAX(Y$2:Y289)))</f>
        <v/>
      </c>
    </row>
    <row r="290">
      <c r="A290" s="14" t="n"/>
      <c r="B290" s="14" t="n"/>
      <c r="C290" s="15" t="n"/>
      <c r="D290" s="15" t="n"/>
      <c r="E290" s="15" t="n"/>
      <c r="F290" s="15" t="n"/>
      <c r="G290" s="15" t="n"/>
      <c r="H290" s="16" t="n"/>
      <c r="I290" s="16" t="n"/>
      <c r="J290" s="16" t="n"/>
      <c r="K290" s="16" t="n"/>
      <c r="L290" s="17" t="n"/>
      <c r="M290" s="17" t="n"/>
      <c r="N290" s="17" t="n"/>
      <c r="O290" s="17" t="n"/>
      <c r="P290" s="11">
        <f>IF(M290="","",M290-ABS(N290)+O290)</f>
        <v/>
      </c>
      <c r="Q290" s="12">
        <f>IF(OR(P290="",L290="",L290=0),"",P290/ABS(L290))</f>
        <v/>
      </c>
      <c r="R290" s="13">
        <f>IF(P290="","",IF(P290&gt;0,"Win",IF(P290&lt;0,"Loss","Break-even")))</f>
        <v/>
      </c>
      <c r="S290" s="15" t="n"/>
      <c r="T290" s="15" t="n"/>
      <c r="U290" s="15" t="n"/>
      <c r="V290" s="15" t="n"/>
      <c r="W290" s="15" t="n"/>
      <c r="X290" s="15" t="n"/>
      <c r="Y290" s="11">
        <f>IF(P290="","",SUM(P$2:P290))</f>
        <v/>
      </c>
      <c r="Z290" s="11">
        <f>IF(Y290="","",Y290-MAX(0,MAX(Y$2:Y290)))</f>
        <v/>
      </c>
    </row>
    <row r="291">
      <c r="A291" s="14" t="n"/>
      <c r="B291" s="14" t="n"/>
      <c r="C291" s="15" t="n"/>
      <c r="D291" s="15" t="n"/>
      <c r="E291" s="15" t="n"/>
      <c r="F291" s="15" t="n"/>
      <c r="G291" s="15" t="n"/>
      <c r="H291" s="16" t="n"/>
      <c r="I291" s="16" t="n"/>
      <c r="J291" s="16" t="n"/>
      <c r="K291" s="16" t="n"/>
      <c r="L291" s="17" t="n"/>
      <c r="M291" s="17" t="n"/>
      <c r="N291" s="17" t="n"/>
      <c r="O291" s="17" t="n"/>
      <c r="P291" s="11">
        <f>IF(M291="","",M291-ABS(N291)+O291)</f>
        <v/>
      </c>
      <c r="Q291" s="12">
        <f>IF(OR(P291="",L291="",L291=0),"",P291/ABS(L291))</f>
        <v/>
      </c>
      <c r="R291" s="13">
        <f>IF(P291="","",IF(P291&gt;0,"Win",IF(P291&lt;0,"Loss","Break-even")))</f>
        <v/>
      </c>
      <c r="S291" s="15" t="n"/>
      <c r="T291" s="15" t="n"/>
      <c r="U291" s="15" t="n"/>
      <c r="V291" s="15" t="n"/>
      <c r="W291" s="15" t="n"/>
      <c r="X291" s="15" t="n"/>
      <c r="Y291" s="11">
        <f>IF(P291="","",SUM(P$2:P291))</f>
        <v/>
      </c>
      <c r="Z291" s="11">
        <f>IF(Y291="","",Y291-MAX(0,MAX(Y$2:Y291)))</f>
        <v/>
      </c>
    </row>
    <row r="292">
      <c r="A292" s="14" t="n"/>
      <c r="B292" s="14" t="n"/>
      <c r="C292" s="15" t="n"/>
      <c r="D292" s="15" t="n"/>
      <c r="E292" s="15" t="n"/>
      <c r="F292" s="15" t="n"/>
      <c r="G292" s="15" t="n"/>
      <c r="H292" s="16" t="n"/>
      <c r="I292" s="16" t="n"/>
      <c r="J292" s="16" t="n"/>
      <c r="K292" s="16" t="n"/>
      <c r="L292" s="17" t="n"/>
      <c r="M292" s="17" t="n"/>
      <c r="N292" s="17" t="n"/>
      <c r="O292" s="17" t="n"/>
      <c r="P292" s="11">
        <f>IF(M292="","",M292-ABS(N292)+O292)</f>
        <v/>
      </c>
      <c r="Q292" s="12">
        <f>IF(OR(P292="",L292="",L292=0),"",P292/ABS(L292))</f>
        <v/>
      </c>
      <c r="R292" s="13">
        <f>IF(P292="","",IF(P292&gt;0,"Win",IF(P292&lt;0,"Loss","Break-even")))</f>
        <v/>
      </c>
      <c r="S292" s="15" t="n"/>
      <c r="T292" s="15" t="n"/>
      <c r="U292" s="15" t="n"/>
      <c r="V292" s="15" t="n"/>
      <c r="W292" s="15" t="n"/>
      <c r="X292" s="15" t="n"/>
      <c r="Y292" s="11">
        <f>IF(P292="","",SUM(P$2:P292))</f>
        <v/>
      </c>
      <c r="Z292" s="11">
        <f>IF(Y292="","",Y292-MAX(0,MAX(Y$2:Y292)))</f>
        <v/>
      </c>
    </row>
    <row r="293">
      <c r="A293" s="14" t="n"/>
      <c r="B293" s="14" t="n"/>
      <c r="C293" s="15" t="n"/>
      <c r="D293" s="15" t="n"/>
      <c r="E293" s="15" t="n"/>
      <c r="F293" s="15" t="n"/>
      <c r="G293" s="15" t="n"/>
      <c r="H293" s="16" t="n"/>
      <c r="I293" s="16" t="n"/>
      <c r="J293" s="16" t="n"/>
      <c r="K293" s="16" t="n"/>
      <c r="L293" s="17" t="n"/>
      <c r="M293" s="17" t="n"/>
      <c r="N293" s="17" t="n"/>
      <c r="O293" s="17" t="n"/>
      <c r="P293" s="11">
        <f>IF(M293="","",M293-ABS(N293)+O293)</f>
        <v/>
      </c>
      <c r="Q293" s="12">
        <f>IF(OR(P293="",L293="",L293=0),"",P293/ABS(L293))</f>
        <v/>
      </c>
      <c r="R293" s="13">
        <f>IF(P293="","",IF(P293&gt;0,"Win",IF(P293&lt;0,"Loss","Break-even")))</f>
        <v/>
      </c>
      <c r="S293" s="15" t="n"/>
      <c r="T293" s="15" t="n"/>
      <c r="U293" s="15" t="n"/>
      <c r="V293" s="15" t="n"/>
      <c r="W293" s="15" t="n"/>
      <c r="X293" s="15" t="n"/>
      <c r="Y293" s="11">
        <f>IF(P293="","",SUM(P$2:P293))</f>
        <v/>
      </c>
      <c r="Z293" s="11">
        <f>IF(Y293="","",Y293-MAX(0,MAX(Y$2:Y293)))</f>
        <v/>
      </c>
    </row>
    <row r="294">
      <c r="A294" s="14" t="n"/>
      <c r="B294" s="14" t="n"/>
      <c r="C294" s="15" t="n"/>
      <c r="D294" s="15" t="n"/>
      <c r="E294" s="15" t="n"/>
      <c r="F294" s="15" t="n"/>
      <c r="G294" s="15" t="n"/>
      <c r="H294" s="16" t="n"/>
      <c r="I294" s="16" t="n"/>
      <c r="J294" s="16" t="n"/>
      <c r="K294" s="16" t="n"/>
      <c r="L294" s="17" t="n"/>
      <c r="M294" s="17" t="n"/>
      <c r="N294" s="17" t="n"/>
      <c r="O294" s="17" t="n"/>
      <c r="P294" s="11">
        <f>IF(M294="","",M294-ABS(N294)+O294)</f>
        <v/>
      </c>
      <c r="Q294" s="12">
        <f>IF(OR(P294="",L294="",L294=0),"",P294/ABS(L294))</f>
        <v/>
      </c>
      <c r="R294" s="13">
        <f>IF(P294="","",IF(P294&gt;0,"Win",IF(P294&lt;0,"Loss","Break-even")))</f>
        <v/>
      </c>
      <c r="S294" s="15" t="n"/>
      <c r="T294" s="15" t="n"/>
      <c r="U294" s="15" t="n"/>
      <c r="V294" s="15" t="n"/>
      <c r="W294" s="15" t="n"/>
      <c r="X294" s="15" t="n"/>
      <c r="Y294" s="11">
        <f>IF(P294="","",SUM(P$2:P294))</f>
        <v/>
      </c>
      <c r="Z294" s="11">
        <f>IF(Y294="","",Y294-MAX(0,MAX(Y$2:Y294)))</f>
        <v/>
      </c>
    </row>
    <row r="295">
      <c r="A295" s="14" t="n"/>
      <c r="B295" s="14" t="n"/>
      <c r="C295" s="15" t="n"/>
      <c r="D295" s="15" t="n"/>
      <c r="E295" s="15" t="n"/>
      <c r="F295" s="15" t="n"/>
      <c r="G295" s="15" t="n"/>
      <c r="H295" s="16" t="n"/>
      <c r="I295" s="16" t="n"/>
      <c r="J295" s="16" t="n"/>
      <c r="K295" s="16" t="n"/>
      <c r="L295" s="17" t="n"/>
      <c r="M295" s="17" t="n"/>
      <c r="N295" s="17" t="n"/>
      <c r="O295" s="17" t="n"/>
      <c r="P295" s="11">
        <f>IF(M295="","",M295-ABS(N295)+O295)</f>
        <v/>
      </c>
      <c r="Q295" s="12">
        <f>IF(OR(P295="",L295="",L295=0),"",P295/ABS(L295))</f>
        <v/>
      </c>
      <c r="R295" s="13">
        <f>IF(P295="","",IF(P295&gt;0,"Win",IF(P295&lt;0,"Loss","Break-even")))</f>
        <v/>
      </c>
      <c r="S295" s="15" t="n"/>
      <c r="T295" s="15" t="n"/>
      <c r="U295" s="15" t="n"/>
      <c r="V295" s="15" t="n"/>
      <c r="W295" s="15" t="n"/>
      <c r="X295" s="15" t="n"/>
      <c r="Y295" s="11">
        <f>IF(P295="","",SUM(P$2:P295))</f>
        <v/>
      </c>
      <c r="Z295" s="11">
        <f>IF(Y295="","",Y295-MAX(0,MAX(Y$2:Y295)))</f>
        <v/>
      </c>
    </row>
    <row r="296">
      <c r="A296" s="14" t="n"/>
      <c r="B296" s="14" t="n"/>
      <c r="C296" s="15" t="n"/>
      <c r="D296" s="15" t="n"/>
      <c r="E296" s="15" t="n"/>
      <c r="F296" s="15" t="n"/>
      <c r="G296" s="15" t="n"/>
      <c r="H296" s="16" t="n"/>
      <c r="I296" s="16" t="n"/>
      <c r="J296" s="16" t="n"/>
      <c r="K296" s="16" t="n"/>
      <c r="L296" s="17" t="n"/>
      <c r="M296" s="17" t="n"/>
      <c r="N296" s="17" t="n"/>
      <c r="O296" s="17" t="n"/>
      <c r="P296" s="11">
        <f>IF(M296="","",M296-ABS(N296)+O296)</f>
        <v/>
      </c>
      <c r="Q296" s="12">
        <f>IF(OR(P296="",L296="",L296=0),"",P296/ABS(L296))</f>
        <v/>
      </c>
      <c r="R296" s="13">
        <f>IF(P296="","",IF(P296&gt;0,"Win",IF(P296&lt;0,"Loss","Break-even")))</f>
        <v/>
      </c>
      <c r="S296" s="15" t="n"/>
      <c r="T296" s="15" t="n"/>
      <c r="U296" s="15" t="n"/>
      <c r="V296" s="15" t="n"/>
      <c r="W296" s="15" t="n"/>
      <c r="X296" s="15" t="n"/>
      <c r="Y296" s="11">
        <f>IF(P296="","",SUM(P$2:P296))</f>
        <v/>
      </c>
      <c r="Z296" s="11">
        <f>IF(Y296="","",Y296-MAX(0,MAX(Y$2:Y296)))</f>
        <v/>
      </c>
    </row>
    <row r="297">
      <c r="A297" s="14" t="n"/>
      <c r="B297" s="14" t="n"/>
      <c r="C297" s="15" t="n"/>
      <c r="D297" s="15" t="n"/>
      <c r="E297" s="15" t="n"/>
      <c r="F297" s="15" t="n"/>
      <c r="G297" s="15" t="n"/>
      <c r="H297" s="16" t="n"/>
      <c r="I297" s="16" t="n"/>
      <c r="J297" s="16" t="n"/>
      <c r="K297" s="16" t="n"/>
      <c r="L297" s="17" t="n"/>
      <c r="M297" s="17" t="n"/>
      <c r="N297" s="17" t="n"/>
      <c r="O297" s="17" t="n"/>
      <c r="P297" s="11">
        <f>IF(M297="","",M297-ABS(N297)+O297)</f>
        <v/>
      </c>
      <c r="Q297" s="12">
        <f>IF(OR(P297="",L297="",L297=0),"",P297/ABS(L297))</f>
        <v/>
      </c>
      <c r="R297" s="13">
        <f>IF(P297="","",IF(P297&gt;0,"Win",IF(P297&lt;0,"Loss","Break-even")))</f>
        <v/>
      </c>
      <c r="S297" s="15" t="n"/>
      <c r="T297" s="15" t="n"/>
      <c r="U297" s="15" t="n"/>
      <c r="V297" s="15" t="n"/>
      <c r="W297" s="15" t="n"/>
      <c r="X297" s="15" t="n"/>
      <c r="Y297" s="11">
        <f>IF(P297="","",SUM(P$2:P297))</f>
        <v/>
      </c>
      <c r="Z297" s="11">
        <f>IF(Y297="","",Y297-MAX(0,MAX(Y$2:Y297)))</f>
        <v/>
      </c>
    </row>
    <row r="298">
      <c r="A298" s="14" t="n"/>
      <c r="B298" s="14" t="n"/>
      <c r="C298" s="15" t="n"/>
      <c r="D298" s="15" t="n"/>
      <c r="E298" s="15" t="n"/>
      <c r="F298" s="15" t="n"/>
      <c r="G298" s="15" t="n"/>
      <c r="H298" s="16" t="n"/>
      <c r="I298" s="16" t="n"/>
      <c r="J298" s="16" t="n"/>
      <c r="K298" s="16" t="n"/>
      <c r="L298" s="17" t="n"/>
      <c r="M298" s="17" t="n"/>
      <c r="N298" s="17" t="n"/>
      <c r="O298" s="17" t="n"/>
      <c r="P298" s="11">
        <f>IF(M298="","",M298-ABS(N298)+O298)</f>
        <v/>
      </c>
      <c r="Q298" s="12">
        <f>IF(OR(P298="",L298="",L298=0),"",P298/ABS(L298))</f>
        <v/>
      </c>
      <c r="R298" s="13">
        <f>IF(P298="","",IF(P298&gt;0,"Win",IF(P298&lt;0,"Loss","Break-even")))</f>
        <v/>
      </c>
      <c r="S298" s="15" t="n"/>
      <c r="T298" s="15" t="n"/>
      <c r="U298" s="15" t="n"/>
      <c r="V298" s="15" t="n"/>
      <c r="W298" s="15" t="n"/>
      <c r="X298" s="15" t="n"/>
      <c r="Y298" s="11">
        <f>IF(P298="","",SUM(P$2:P298))</f>
        <v/>
      </c>
      <c r="Z298" s="11">
        <f>IF(Y298="","",Y298-MAX(0,MAX(Y$2:Y298)))</f>
        <v/>
      </c>
    </row>
    <row r="299">
      <c r="A299" s="14" t="n"/>
      <c r="B299" s="14" t="n"/>
      <c r="C299" s="15" t="n"/>
      <c r="D299" s="15" t="n"/>
      <c r="E299" s="15" t="n"/>
      <c r="F299" s="15" t="n"/>
      <c r="G299" s="15" t="n"/>
      <c r="H299" s="16" t="n"/>
      <c r="I299" s="16" t="n"/>
      <c r="J299" s="16" t="n"/>
      <c r="K299" s="16" t="n"/>
      <c r="L299" s="17" t="n"/>
      <c r="M299" s="17" t="n"/>
      <c r="N299" s="17" t="n"/>
      <c r="O299" s="17" t="n"/>
      <c r="P299" s="11">
        <f>IF(M299="","",M299-ABS(N299)+O299)</f>
        <v/>
      </c>
      <c r="Q299" s="12">
        <f>IF(OR(P299="",L299="",L299=0),"",P299/ABS(L299))</f>
        <v/>
      </c>
      <c r="R299" s="13">
        <f>IF(P299="","",IF(P299&gt;0,"Win",IF(P299&lt;0,"Loss","Break-even")))</f>
        <v/>
      </c>
      <c r="S299" s="15" t="n"/>
      <c r="T299" s="15" t="n"/>
      <c r="U299" s="15" t="n"/>
      <c r="V299" s="15" t="n"/>
      <c r="W299" s="15" t="n"/>
      <c r="X299" s="15" t="n"/>
      <c r="Y299" s="11">
        <f>IF(P299="","",SUM(P$2:P299))</f>
        <v/>
      </c>
      <c r="Z299" s="11">
        <f>IF(Y299="","",Y299-MAX(0,MAX(Y$2:Y299)))</f>
        <v/>
      </c>
    </row>
    <row r="300">
      <c r="A300" s="14" t="n"/>
      <c r="B300" s="14" t="n"/>
      <c r="C300" s="15" t="n"/>
      <c r="D300" s="15" t="n"/>
      <c r="E300" s="15" t="n"/>
      <c r="F300" s="15" t="n"/>
      <c r="G300" s="15" t="n"/>
      <c r="H300" s="16" t="n"/>
      <c r="I300" s="16" t="n"/>
      <c r="J300" s="16" t="n"/>
      <c r="K300" s="16" t="n"/>
      <c r="L300" s="17" t="n"/>
      <c r="M300" s="17" t="n"/>
      <c r="N300" s="17" t="n"/>
      <c r="O300" s="17" t="n"/>
      <c r="P300" s="11">
        <f>IF(M300="","",M300-ABS(N300)+O300)</f>
        <v/>
      </c>
      <c r="Q300" s="12">
        <f>IF(OR(P300="",L300="",L300=0),"",P300/ABS(L300))</f>
        <v/>
      </c>
      <c r="R300" s="13">
        <f>IF(P300="","",IF(P300&gt;0,"Win",IF(P300&lt;0,"Loss","Break-even")))</f>
        <v/>
      </c>
      <c r="S300" s="15" t="n"/>
      <c r="T300" s="15" t="n"/>
      <c r="U300" s="15" t="n"/>
      <c r="V300" s="15" t="n"/>
      <c r="W300" s="15" t="n"/>
      <c r="X300" s="15" t="n"/>
      <c r="Y300" s="11">
        <f>IF(P300="","",SUM(P$2:P300))</f>
        <v/>
      </c>
      <c r="Z300" s="11">
        <f>IF(Y300="","",Y300-MAX(0,MAX(Y$2:Y300)))</f>
        <v/>
      </c>
    </row>
    <row r="301">
      <c r="A301" s="14" t="n"/>
      <c r="B301" s="14" t="n"/>
      <c r="C301" s="15" t="n"/>
      <c r="D301" s="15" t="n"/>
      <c r="E301" s="15" t="n"/>
      <c r="F301" s="15" t="n"/>
      <c r="G301" s="15" t="n"/>
      <c r="H301" s="16" t="n"/>
      <c r="I301" s="16" t="n"/>
      <c r="J301" s="16" t="n"/>
      <c r="K301" s="16" t="n"/>
      <c r="L301" s="17" t="n"/>
      <c r="M301" s="17" t="n"/>
      <c r="N301" s="17" t="n"/>
      <c r="O301" s="17" t="n"/>
      <c r="P301" s="11">
        <f>IF(M301="","",M301-ABS(N301)+O301)</f>
        <v/>
      </c>
      <c r="Q301" s="12">
        <f>IF(OR(P301="",L301="",L301=0),"",P301/ABS(L301))</f>
        <v/>
      </c>
      <c r="R301" s="13">
        <f>IF(P301="","",IF(P301&gt;0,"Win",IF(P301&lt;0,"Loss","Break-even")))</f>
        <v/>
      </c>
      <c r="S301" s="15" t="n"/>
      <c r="T301" s="15" t="n"/>
      <c r="U301" s="15" t="n"/>
      <c r="V301" s="15" t="n"/>
      <c r="W301" s="15" t="n"/>
      <c r="X301" s="15" t="n"/>
      <c r="Y301" s="11">
        <f>IF(P301="","",SUM(P$2:P301))</f>
        <v/>
      </c>
      <c r="Z301" s="11">
        <f>IF(Y301="","",Y301-MAX(0,MAX(Y$2:Y301)))</f>
        <v/>
      </c>
    </row>
    <row r="302">
      <c r="A302" s="14" t="n"/>
      <c r="B302" s="14" t="n"/>
      <c r="C302" s="15" t="n"/>
      <c r="D302" s="15" t="n"/>
      <c r="E302" s="15" t="n"/>
      <c r="F302" s="15" t="n"/>
      <c r="G302" s="15" t="n"/>
      <c r="H302" s="16" t="n"/>
      <c r="I302" s="16" t="n"/>
      <c r="J302" s="16" t="n"/>
      <c r="K302" s="16" t="n"/>
      <c r="L302" s="17" t="n"/>
      <c r="M302" s="17" t="n"/>
      <c r="N302" s="17" t="n"/>
      <c r="O302" s="17" t="n"/>
      <c r="P302" s="11">
        <f>IF(M302="","",M302-ABS(N302)+O302)</f>
        <v/>
      </c>
      <c r="Q302" s="12">
        <f>IF(OR(P302="",L302="",L302=0),"",P302/ABS(L302))</f>
        <v/>
      </c>
      <c r="R302" s="13">
        <f>IF(P302="","",IF(P302&gt;0,"Win",IF(P302&lt;0,"Loss","Break-even")))</f>
        <v/>
      </c>
      <c r="S302" s="15" t="n"/>
      <c r="T302" s="15" t="n"/>
      <c r="U302" s="15" t="n"/>
      <c r="V302" s="15" t="n"/>
      <c r="W302" s="15" t="n"/>
      <c r="X302" s="15" t="n"/>
      <c r="Y302" s="11">
        <f>IF(P302="","",SUM(P$2:P302))</f>
        <v/>
      </c>
      <c r="Z302" s="11">
        <f>IF(Y302="","",Y302-MAX(0,MAX(Y$2:Y302)))</f>
        <v/>
      </c>
    </row>
    <row r="303">
      <c r="A303" s="14" t="n"/>
      <c r="B303" s="14" t="n"/>
      <c r="C303" s="15" t="n"/>
      <c r="D303" s="15" t="n"/>
      <c r="E303" s="15" t="n"/>
      <c r="F303" s="15" t="n"/>
      <c r="G303" s="15" t="n"/>
      <c r="H303" s="16" t="n"/>
      <c r="I303" s="16" t="n"/>
      <c r="J303" s="16" t="n"/>
      <c r="K303" s="16" t="n"/>
      <c r="L303" s="17" t="n"/>
      <c r="M303" s="17" t="n"/>
      <c r="N303" s="17" t="n"/>
      <c r="O303" s="17" t="n"/>
      <c r="P303" s="11">
        <f>IF(M303="","",M303-ABS(N303)+O303)</f>
        <v/>
      </c>
      <c r="Q303" s="12">
        <f>IF(OR(P303="",L303="",L303=0),"",P303/ABS(L303))</f>
        <v/>
      </c>
      <c r="R303" s="13">
        <f>IF(P303="","",IF(P303&gt;0,"Win",IF(P303&lt;0,"Loss","Break-even")))</f>
        <v/>
      </c>
      <c r="S303" s="15" t="n"/>
      <c r="T303" s="15" t="n"/>
      <c r="U303" s="15" t="n"/>
      <c r="V303" s="15" t="n"/>
      <c r="W303" s="15" t="n"/>
      <c r="X303" s="15" t="n"/>
      <c r="Y303" s="11">
        <f>IF(P303="","",SUM(P$2:P303))</f>
        <v/>
      </c>
      <c r="Z303" s="11">
        <f>IF(Y303="","",Y303-MAX(0,MAX(Y$2:Y303)))</f>
        <v/>
      </c>
    </row>
    <row r="304">
      <c r="A304" s="14" t="n"/>
      <c r="B304" s="14" t="n"/>
      <c r="C304" s="15" t="n"/>
      <c r="D304" s="15" t="n"/>
      <c r="E304" s="15" t="n"/>
      <c r="F304" s="15" t="n"/>
      <c r="G304" s="15" t="n"/>
      <c r="H304" s="16" t="n"/>
      <c r="I304" s="16" t="n"/>
      <c r="J304" s="16" t="n"/>
      <c r="K304" s="16" t="n"/>
      <c r="L304" s="17" t="n"/>
      <c r="M304" s="17" t="n"/>
      <c r="N304" s="17" t="n"/>
      <c r="O304" s="17" t="n"/>
      <c r="P304" s="11">
        <f>IF(M304="","",M304-ABS(N304)+O304)</f>
        <v/>
      </c>
      <c r="Q304" s="12">
        <f>IF(OR(P304="",L304="",L304=0),"",P304/ABS(L304))</f>
        <v/>
      </c>
      <c r="R304" s="13">
        <f>IF(P304="","",IF(P304&gt;0,"Win",IF(P304&lt;0,"Loss","Break-even")))</f>
        <v/>
      </c>
      <c r="S304" s="15" t="n"/>
      <c r="T304" s="15" t="n"/>
      <c r="U304" s="15" t="n"/>
      <c r="V304" s="15" t="n"/>
      <c r="W304" s="15" t="n"/>
      <c r="X304" s="15" t="n"/>
      <c r="Y304" s="11">
        <f>IF(P304="","",SUM(P$2:P304))</f>
        <v/>
      </c>
      <c r="Z304" s="11">
        <f>IF(Y304="","",Y304-MAX(0,MAX(Y$2:Y304)))</f>
        <v/>
      </c>
    </row>
    <row r="305">
      <c r="A305" s="14" t="n"/>
      <c r="B305" s="14" t="n"/>
      <c r="C305" s="15" t="n"/>
      <c r="D305" s="15" t="n"/>
      <c r="E305" s="15" t="n"/>
      <c r="F305" s="15" t="n"/>
      <c r="G305" s="15" t="n"/>
      <c r="H305" s="16" t="n"/>
      <c r="I305" s="16" t="n"/>
      <c r="J305" s="16" t="n"/>
      <c r="K305" s="16" t="n"/>
      <c r="L305" s="17" t="n"/>
      <c r="M305" s="17" t="n"/>
      <c r="N305" s="17" t="n"/>
      <c r="O305" s="17" t="n"/>
      <c r="P305" s="11">
        <f>IF(M305="","",M305-ABS(N305)+O305)</f>
        <v/>
      </c>
      <c r="Q305" s="12">
        <f>IF(OR(P305="",L305="",L305=0),"",P305/ABS(L305))</f>
        <v/>
      </c>
      <c r="R305" s="13">
        <f>IF(P305="","",IF(P305&gt;0,"Win",IF(P305&lt;0,"Loss","Break-even")))</f>
        <v/>
      </c>
      <c r="S305" s="15" t="n"/>
      <c r="T305" s="15" t="n"/>
      <c r="U305" s="15" t="n"/>
      <c r="V305" s="15" t="n"/>
      <c r="W305" s="15" t="n"/>
      <c r="X305" s="15" t="n"/>
      <c r="Y305" s="11">
        <f>IF(P305="","",SUM(P$2:P305))</f>
        <v/>
      </c>
      <c r="Z305" s="11">
        <f>IF(Y305="","",Y305-MAX(0,MAX(Y$2:Y305)))</f>
        <v/>
      </c>
    </row>
    <row r="306">
      <c r="A306" s="14" t="n"/>
      <c r="B306" s="14" t="n"/>
      <c r="C306" s="15" t="n"/>
      <c r="D306" s="15" t="n"/>
      <c r="E306" s="15" t="n"/>
      <c r="F306" s="15" t="n"/>
      <c r="G306" s="15" t="n"/>
      <c r="H306" s="16" t="n"/>
      <c r="I306" s="16" t="n"/>
      <c r="J306" s="16" t="n"/>
      <c r="K306" s="16" t="n"/>
      <c r="L306" s="17" t="n"/>
      <c r="M306" s="17" t="n"/>
      <c r="N306" s="17" t="n"/>
      <c r="O306" s="17" t="n"/>
      <c r="P306" s="11">
        <f>IF(M306="","",M306-ABS(N306)+O306)</f>
        <v/>
      </c>
      <c r="Q306" s="12">
        <f>IF(OR(P306="",L306="",L306=0),"",P306/ABS(L306))</f>
        <v/>
      </c>
      <c r="R306" s="13">
        <f>IF(P306="","",IF(P306&gt;0,"Win",IF(P306&lt;0,"Loss","Break-even")))</f>
        <v/>
      </c>
      <c r="S306" s="15" t="n"/>
      <c r="T306" s="15" t="n"/>
      <c r="U306" s="15" t="n"/>
      <c r="V306" s="15" t="n"/>
      <c r="W306" s="15" t="n"/>
      <c r="X306" s="15" t="n"/>
      <c r="Y306" s="11">
        <f>IF(P306="","",SUM(P$2:P306))</f>
        <v/>
      </c>
      <c r="Z306" s="11">
        <f>IF(Y306="","",Y306-MAX(0,MAX(Y$2:Y306)))</f>
        <v/>
      </c>
    </row>
    <row r="307">
      <c r="A307" s="14" t="n"/>
      <c r="B307" s="14" t="n"/>
      <c r="C307" s="15" t="n"/>
      <c r="D307" s="15" t="n"/>
      <c r="E307" s="15" t="n"/>
      <c r="F307" s="15" t="n"/>
      <c r="G307" s="15" t="n"/>
      <c r="H307" s="16" t="n"/>
      <c r="I307" s="16" t="n"/>
      <c r="J307" s="16" t="n"/>
      <c r="K307" s="16" t="n"/>
      <c r="L307" s="17" t="n"/>
      <c r="M307" s="17" t="n"/>
      <c r="N307" s="17" t="n"/>
      <c r="O307" s="17" t="n"/>
      <c r="P307" s="11">
        <f>IF(M307="","",M307-ABS(N307)+O307)</f>
        <v/>
      </c>
      <c r="Q307" s="12">
        <f>IF(OR(P307="",L307="",L307=0),"",P307/ABS(L307))</f>
        <v/>
      </c>
      <c r="R307" s="13">
        <f>IF(P307="","",IF(P307&gt;0,"Win",IF(P307&lt;0,"Loss","Break-even")))</f>
        <v/>
      </c>
      <c r="S307" s="15" t="n"/>
      <c r="T307" s="15" t="n"/>
      <c r="U307" s="15" t="n"/>
      <c r="V307" s="15" t="n"/>
      <c r="W307" s="15" t="n"/>
      <c r="X307" s="15" t="n"/>
      <c r="Y307" s="11">
        <f>IF(P307="","",SUM(P$2:P307))</f>
        <v/>
      </c>
      <c r="Z307" s="11">
        <f>IF(Y307="","",Y307-MAX(0,MAX(Y$2:Y307)))</f>
        <v/>
      </c>
    </row>
    <row r="308">
      <c r="A308" s="14" t="n"/>
      <c r="B308" s="14" t="n"/>
      <c r="C308" s="15" t="n"/>
      <c r="D308" s="15" t="n"/>
      <c r="E308" s="15" t="n"/>
      <c r="F308" s="15" t="n"/>
      <c r="G308" s="15" t="n"/>
      <c r="H308" s="16" t="n"/>
      <c r="I308" s="16" t="n"/>
      <c r="J308" s="16" t="n"/>
      <c r="K308" s="16" t="n"/>
      <c r="L308" s="17" t="n"/>
      <c r="M308" s="17" t="n"/>
      <c r="N308" s="17" t="n"/>
      <c r="O308" s="17" t="n"/>
      <c r="P308" s="11">
        <f>IF(M308="","",M308-ABS(N308)+O308)</f>
        <v/>
      </c>
      <c r="Q308" s="12">
        <f>IF(OR(P308="",L308="",L308=0),"",P308/ABS(L308))</f>
        <v/>
      </c>
      <c r="R308" s="13">
        <f>IF(P308="","",IF(P308&gt;0,"Win",IF(P308&lt;0,"Loss","Break-even")))</f>
        <v/>
      </c>
      <c r="S308" s="15" t="n"/>
      <c r="T308" s="15" t="n"/>
      <c r="U308" s="15" t="n"/>
      <c r="V308" s="15" t="n"/>
      <c r="W308" s="15" t="n"/>
      <c r="X308" s="15" t="n"/>
      <c r="Y308" s="11">
        <f>IF(P308="","",SUM(P$2:P308))</f>
        <v/>
      </c>
      <c r="Z308" s="11">
        <f>IF(Y308="","",Y308-MAX(0,MAX(Y$2:Y308)))</f>
        <v/>
      </c>
    </row>
    <row r="309">
      <c r="A309" s="14" t="n"/>
      <c r="B309" s="14" t="n"/>
      <c r="C309" s="15" t="n"/>
      <c r="D309" s="15" t="n"/>
      <c r="E309" s="15" t="n"/>
      <c r="F309" s="15" t="n"/>
      <c r="G309" s="15" t="n"/>
      <c r="H309" s="16" t="n"/>
      <c r="I309" s="16" t="n"/>
      <c r="J309" s="16" t="n"/>
      <c r="K309" s="16" t="n"/>
      <c r="L309" s="17" t="n"/>
      <c r="M309" s="17" t="n"/>
      <c r="N309" s="17" t="n"/>
      <c r="O309" s="17" t="n"/>
      <c r="P309" s="11">
        <f>IF(M309="","",M309-ABS(N309)+O309)</f>
        <v/>
      </c>
      <c r="Q309" s="12">
        <f>IF(OR(P309="",L309="",L309=0),"",P309/ABS(L309))</f>
        <v/>
      </c>
      <c r="R309" s="13">
        <f>IF(P309="","",IF(P309&gt;0,"Win",IF(P309&lt;0,"Loss","Break-even")))</f>
        <v/>
      </c>
      <c r="S309" s="15" t="n"/>
      <c r="T309" s="15" t="n"/>
      <c r="U309" s="15" t="n"/>
      <c r="V309" s="15" t="n"/>
      <c r="W309" s="15" t="n"/>
      <c r="X309" s="15" t="n"/>
      <c r="Y309" s="11">
        <f>IF(P309="","",SUM(P$2:P309))</f>
        <v/>
      </c>
      <c r="Z309" s="11">
        <f>IF(Y309="","",Y309-MAX(0,MAX(Y$2:Y309)))</f>
        <v/>
      </c>
    </row>
    <row r="310">
      <c r="A310" s="14" t="n"/>
      <c r="B310" s="14" t="n"/>
      <c r="C310" s="15" t="n"/>
      <c r="D310" s="15" t="n"/>
      <c r="E310" s="15" t="n"/>
      <c r="F310" s="15" t="n"/>
      <c r="G310" s="15" t="n"/>
      <c r="H310" s="16" t="n"/>
      <c r="I310" s="16" t="n"/>
      <c r="J310" s="16" t="n"/>
      <c r="K310" s="16" t="n"/>
      <c r="L310" s="17" t="n"/>
      <c r="M310" s="17" t="n"/>
      <c r="N310" s="17" t="n"/>
      <c r="O310" s="17" t="n"/>
      <c r="P310" s="11">
        <f>IF(M310="","",M310-ABS(N310)+O310)</f>
        <v/>
      </c>
      <c r="Q310" s="12">
        <f>IF(OR(P310="",L310="",L310=0),"",P310/ABS(L310))</f>
        <v/>
      </c>
      <c r="R310" s="13">
        <f>IF(P310="","",IF(P310&gt;0,"Win",IF(P310&lt;0,"Loss","Break-even")))</f>
        <v/>
      </c>
      <c r="S310" s="15" t="n"/>
      <c r="T310" s="15" t="n"/>
      <c r="U310" s="15" t="n"/>
      <c r="V310" s="15" t="n"/>
      <c r="W310" s="15" t="n"/>
      <c r="X310" s="15" t="n"/>
      <c r="Y310" s="11">
        <f>IF(P310="","",SUM(P$2:P310))</f>
        <v/>
      </c>
      <c r="Z310" s="11">
        <f>IF(Y310="","",Y310-MAX(0,MAX(Y$2:Y310)))</f>
        <v/>
      </c>
    </row>
    <row r="311">
      <c r="A311" s="14" t="n"/>
      <c r="B311" s="14" t="n"/>
      <c r="C311" s="15" t="n"/>
      <c r="D311" s="15" t="n"/>
      <c r="E311" s="15" t="n"/>
      <c r="F311" s="15" t="n"/>
      <c r="G311" s="15" t="n"/>
      <c r="H311" s="16" t="n"/>
      <c r="I311" s="16" t="n"/>
      <c r="J311" s="16" t="n"/>
      <c r="K311" s="16" t="n"/>
      <c r="L311" s="17" t="n"/>
      <c r="M311" s="17" t="n"/>
      <c r="N311" s="17" t="n"/>
      <c r="O311" s="17" t="n"/>
      <c r="P311" s="11">
        <f>IF(M311="","",M311-ABS(N311)+O311)</f>
        <v/>
      </c>
      <c r="Q311" s="12">
        <f>IF(OR(P311="",L311="",L311=0),"",P311/ABS(L311))</f>
        <v/>
      </c>
      <c r="R311" s="13">
        <f>IF(P311="","",IF(P311&gt;0,"Win",IF(P311&lt;0,"Loss","Break-even")))</f>
        <v/>
      </c>
      <c r="S311" s="15" t="n"/>
      <c r="T311" s="15" t="n"/>
      <c r="U311" s="15" t="n"/>
      <c r="V311" s="15" t="n"/>
      <c r="W311" s="15" t="n"/>
      <c r="X311" s="15" t="n"/>
      <c r="Y311" s="11">
        <f>IF(P311="","",SUM(P$2:P311))</f>
        <v/>
      </c>
      <c r="Z311" s="11">
        <f>IF(Y311="","",Y311-MAX(0,MAX(Y$2:Y311)))</f>
        <v/>
      </c>
    </row>
    <row r="312">
      <c r="A312" s="14" t="n"/>
      <c r="B312" s="14" t="n"/>
      <c r="C312" s="15" t="n"/>
      <c r="D312" s="15" t="n"/>
      <c r="E312" s="15" t="n"/>
      <c r="F312" s="15" t="n"/>
      <c r="G312" s="15" t="n"/>
      <c r="H312" s="16" t="n"/>
      <c r="I312" s="16" t="n"/>
      <c r="J312" s="16" t="n"/>
      <c r="K312" s="16" t="n"/>
      <c r="L312" s="17" t="n"/>
      <c r="M312" s="17" t="n"/>
      <c r="N312" s="17" t="n"/>
      <c r="O312" s="17" t="n"/>
      <c r="P312" s="11">
        <f>IF(M312="","",M312-ABS(N312)+O312)</f>
        <v/>
      </c>
      <c r="Q312" s="12">
        <f>IF(OR(P312="",L312="",L312=0),"",P312/ABS(L312))</f>
        <v/>
      </c>
      <c r="R312" s="13">
        <f>IF(P312="","",IF(P312&gt;0,"Win",IF(P312&lt;0,"Loss","Break-even")))</f>
        <v/>
      </c>
      <c r="S312" s="15" t="n"/>
      <c r="T312" s="15" t="n"/>
      <c r="U312" s="15" t="n"/>
      <c r="V312" s="15" t="n"/>
      <c r="W312" s="15" t="n"/>
      <c r="X312" s="15" t="n"/>
      <c r="Y312" s="11">
        <f>IF(P312="","",SUM(P$2:P312))</f>
        <v/>
      </c>
      <c r="Z312" s="11">
        <f>IF(Y312="","",Y312-MAX(0,MAX(Y$2:Y312)))</f>
        <v/>
      </c>
    </row>
    <row r="313">
      <c r="A313" s="14" t="n"/>
      <c r="B313" s="14" t="n"/>
      <c r="C313" s="15" t="n"/>
      <c r="D313" s="15" t="n"/>
      <c r="E313" s="15" t="n"/>
      <c r="F313" s="15" t="n"/>
      <c r="G313" s="15" t="n"/>
      <c r="H313" s="16" t="n"/>
      <c r="I313" s="16" t="n"/>
      <c r="J313" s="16" t="n"/>
      <c r="K313" s="16" t="n"/>
      <c r="L313" s="17" t="n"/>
      <c r="M313" s="17" t="n"/>
      <c r="N313" s="17" t="n"/>
      <c r="O313" s="17" t="n"/>
      <c r="P313" s="11">
        <f>IF(M313="","",M313-ABS(N313)+O313)</f>
        <v/>
      </c>
      <c r="Q313" s="12">
        <f>IF(OR(P313="",L313="",L313=0),"",P313/ABS(L313))</f>
        <v/>
      </c>
      <c r="R313" s="13">
        <f>IF(P313="","",IF(P313&gt;0,"Win",IF(P313&lt;0,"Loss","Break-even")))</f>
        <v/>
      </c>
      <c r="S313" s="15" t="n"/>
      <c r="T313" s="15" t="n"/>
      <c r="U313" s="15" t="n"/>
      <c r="V313" s="15" t="n"/>
      <c r="W313" s="15" t="n"/>
      <c r="X313" s="15" t="n"/>
      <c r="Y313" s="11">
        <f>IF(P313="","",SUM(P$2:P313))</f>
        <v/>
      </c>
      <c r="Z313" s="11">
        <f>IF(Y313="","",Y313-MAX(0,MAX(Y$2:Y313)))</f>
        <v/>
      </c>
    </row>
    <row r="314">
      <c r="A314" s="14" t="n"/>
      <c r="B314" s="14" t="n"/>
      <c r="C314" s="15" t="n"/>
      <c r="D314" s="15" t="n"/>
      <c r="E314" s="15" t="n"/>
      <c r="F314" s="15" t="n"/>
      <c r="G314" s="15" t="n"/>
      <c r="H314" s="16" t="n"/>
      <c r="I314" s="16" t="n"/>
      <c r="J314" s="16" t="n"/>
      <c r="K314" s="16" t="n"/>
      <c r="L314" s="17" t="n"/>
      <c r="M314" s="17" t="n"/>
      <c r="N314" s="17" t="n"/>
      <c r="O314" s="17" t="n"/>
      <c r="P314" s="11">
        <f>IF(M314="","",M314-ABS(N314)+O314)</f>
        <v/>
      </c>
      <c r="Q314" s="12">
        <f>IF(OR(P314="",L314="",L314=0),"",P314/ABS(L314))</f>
        <v/>
      </c>
      <c r="R314" s="13">
        <f>IF(P314="","",IF(P314&gt;0,"Win",IF(P314&lt;0,"Loss","Break-even")))</f>
        <v/>
      </c>
      <c r="S314" s="15" t="n"/>
      <c r="T314" s="15" t="n"/>
      <c r="U314" s="15" t="n"/>
      <c r="V314" s="15" t="n"/>
      <c r="W314" s="15" t="n"/>
      <c r="X314" s="15" t="n"/>
      <c r="Y314" s="11">
        <f>IF(P314="","",SUM(P$2:P314))</f>
        <v/>
      </c>
      <c r="Z314" s="11">
        <f>IF(Y314="","",Y314-MAX(0,MAX(Y$2:Y314)))</f>
        <v/>
      </c>
    </row>
    <row r="315">
      <c r="A315" s="14" t="n"/>
      <c r="B315" s="14" t="n"/>
      <c r="C315" s="15" t="n"/>
      <c r="D315" s="15" t="n"/>
      <c r="E315" s="15" t="n"/>
      <c r="F315" s="15" t="n"/>
      <c r="G315" s="15" t="n"/>
      <c r="H315" s="16" t="n"/>
      <c r="I315" s="16" t="n"/>
      <c r="J315" s="16" t="n"/>
      <c r="K315" s="16" t="n"/>
      <c r="L315" s="17" t="n"/>
      <c r="M315" s="17" t="n"/>
      <c r="N315" s="17" t="n"/>
      <c r="O315" s="17" t="n"/>
      <c r="P315" s="11">
        <f>IF(M315="","",M315-ABS(N315)+O315)</f>
        <v/>
      </c>
      <c r="Q315" s="12">
        <f>IF(OR(P315="",L315="",L315=0),"",P315/ABS(L315))</f>
        <v/>
      </c>
      <c r="R315" s="13">
        <f>IF(P315="","",IF(P315&gt;0,"Win",IF(P315&lt;0,"Loss","Break-even")))</f>
        <v/>
      </c>
      <c r="S315" s="15" t="n"/>
      <c r="T315" s="15" t="n"/>
      <c r="U315" s="15" t="n"/>
      <c r="V315" s="15" t="n"/>
      <c r="W315" s="15" t="n"/>
      <c r="X315" s="15" t="n"/>
      <c r="Y315" s="11">
        <f>IF(P315="","",SUM(P$2:P315))</f>
        <v/>
      </c>
      <c r="Z315" s="11">
        <f>IF(Y315="","",Y315-MAX(0,MAX(Y$2:Y315)))</f>
        <v/>
      </c>
    </row>
    <row r="316">
      <c r="A316" s="14" t="n"/>
      <c r="B316" s="14" t="n"/>
      <c r="C316" s="15" t="n"/>
      <c r="D316" s="15" t="n"/>
      <c r="E316" s="15" t="n"/>
      <c r="F316" s="15" t="n"/>
      <c r="G316" s="15" t="n"/>
      <c r="H316" s="16" t="n"/>
      <c r="I316" s="16" t="n"/>
      <c r="J316" s="16" t="n"/>
      <c r="K316" s="16" t="n"/>
      <c r="L316" s="17" t="n"/>
      <c r="M316" s="17" t="n"/>
      <c r="N316" s="17" t="n"/>
      <c r="O316" s="17" t="n"/>
      <c r="P316" s="11">
        <f>IF(M316="","",M316-ABS(N316)+O316)</f>
        <v/>
      </c>
      <c r="Q316" s="12">
        <f>IF(OR(P316="",L316="",L316=0),"",P316/ABS(L316))</f>
        <v/>
      </c>
      <c r="R316" s="13">
        <f>IF(P316="","",IF(P316&gt;0,"Win",IF(P316&lt;0,"Loss","Break-even")))</f>
        <v/>
      </c>
      <c r="S316" s="15" t="n"/>
      <c r="T316" s="15" t="n"/>
      <c r="U316" s="15" t="n"/>
      <c r="V316" s="15" t="n"/>
      <c r="W316" s="15" t="n"/>
      <c r="X316" s="15" t="n"/>
      <c r="Y316" s="11">
        <f>IF(P316="","",SUM(P$2:P316))</f>
        <v/>
      </c>
      <c r="Z316" s="11">
        <f>IF(Y316="","",Y316-MAX(0,MAX(Y$2:Y316)))</f>
        <v/>
      </c>
    </row>
    <row r="317">
      <c r="A317" s="14" t="n"/>
      <c r="B317" s="14" t="n"/>
      <c r="C317" s="15" t="n"/>
      <c r="D317" s="15" t="n"/>
      <c r="E317" s="15" t="n"/>
      <c r="F317" s="15" t="n"/>
      <c r="G317" s="15" t="n"/>
      <c r="H317" s="16" t="n"/>
      <c r="I317" s="16" t="n"/>
      <c r="J317" s="16" t="n"/>
      <c r="K317" s="16" t="n"/>
      <c r="L317" s="17" t="n"/>
      <c r="M317" s="17" t="n"/>
      <c r="N317" s="17" t="n"/>
      <c r="O317" s="17" t="n"/>
      <c r="P317" s="11">
        <f>IF(M317="","",M317-ABS(N317)+O317)</f>
        <v/>
      </c>
      <c r="Q317" s="12">
        <f>IF(OR(P317="",L317="",L317=0),"",P317/ABS(L317))</f>
        <v/>
      </c>
      <c r="R317" s="13">
        <f>IF(P317="","",IF(P317&gt;0,"Win",IF(P317&lt;0,"Loss","Break-even")))</f>
        <v/>
      </c>
      <c r="S317" s="15" t="n"/>
      <c r="T317" s="15" t="n"/>
      <c r="U317" s="15" t="n"/>
      <c r="V317" s="15" t="n"/>
      <c r="W317" s="15" t="n"/>
      <c r="X317" s="15" t="n"/>
      <c r="Y317" s="11">
        <f>IF(P317="","",SUM(P$2:P317))</f>
        <v/>
      </c>
      <c r="Z317" s="11">
        <f>IF(Y317="","",Y317-MAX(0,MAX(Y$2:Y317)))</f>
        <v/>
      </c>
    </row>
    <row r="318">
      <c r="A318" s="14" t="n"/>
      <c r="B318" s="14" t="n"/>
      <c r="C318" s="15" t="n"/>
      <c r="D318" s="15" t="n"/>
      <c r="E318" s="15" t="n"/>
      <c r="F318" s="15" t="n"/>
      <c r="G318" s="15" t="n"/>
      <c r="H318" s="16" t="n"/>
      <c r="I318" s="16" t="n"/>
      <c r="J318" s="16" t="n"/>
      <c r="K318" s="16" t="n"/>
      <c r="L318" s="17" t="n"/>
      <c r="M318" s="17" t="n"/>
      <c r="N318" s="17" t="n"/>
      <c r="O318" s="17" t="n"/>
      <c r="P318" s="11">
        <f>IF(M318="","",M318-ABS(N318)+O318)</f>
        <v/>
      </c>
      <c r="Q318" s="12">
        <f>IF(OR(P318="",L318="",L318=0),"",P318/ABS(L318))</f>
        <v/>
      </c>
      <c r="R318" s="13">
        <f>IF(P318="","",IF(P318&gt;0,"Win",IF(P318&lt;0,"Loss","Break-even")))</f>
        <v/>
      </c>
      <c r="S318" s="15" t="n"/>
      <c r="T318" s="15" t="n"/>
      <c r="U318" s="15" t="n"/>
      <c r="V318" s="15" t="n"/>
      <c r="W318" s="15" t="n"/>
      <c r="X318" s="15" t="n"/>
      <c r="Y318" s="11">
        <f>IF(P318="","",SUM(P$2:P318))</f>
        <v/>
      </c>
      <c r="Z318" s="11">
        <f>IF(Y318="","",Y318-MAX(0,MAX(Y$2:Y318)))</f>
        <v/>
      </c>
    </row>
    <row r="319">
      <c r="A319" s="14" t="n"/>
      <c r="B319" s="14" t="n"/>
      <c r="C319" s="15" t="n"/>
      <c r="D319" s="15" t="n"/>
      <c r="E319" s="15" t="n"/>
      <c r="F319" s="15" t="n"/>
      <c r="G319" s="15" t="n"/>
      <c r="H319" s="16" t="n"/>
      <c r="I319" s="16" t="n"/>
      <c r="J319" s="16" t="n"/>
      <c r="K319" s="16" t="n"/>
      <c r="L319" s="17" t="n"/>
      <c r="M319" s="17" t="n"/>
      <c r="N319" s="17" t="n"/>
      <c r="O319" s="17" t="n"/>
      <c r="P319" s="11">
        <f>IF(M319="","",M319-ABS(N319)+O319)</f>
        <v/>
      </c>
      <c r="Q319" s="12">
        <f>IF(OR(P319="",L319="",L319=0),"",P319/ABS(L319))</f>
        <v/>
      </c>
      <c r="R319" s="13">
        <f>IF(P319="","",IF(P319&gt;0,"Win",IF(P319&lt;0,"Loss","Break-even")))</f>
        <v/>
      </c>
      <c r="S319" s="15" t="n"/>
      <c r="T319" s="15" t="n"/>
      <c r="U319" s="15" t="n"/>
      <c r="V319" s="15" t="n"/>
      <c r="W319" s="15" t="n"/>
      <c r="X319" s="15" t="n"/>
      <c r="Y319" s="11">
        <f>IF(P319="","",SUM(P$2:P319))</f>
        <v/>
      </c>
      <c r="Z319" s="11">
        <f>IF(Y319="","",Y319-MAX(0,MAX(Y$2:Y319)))</f>
        <v/>
      </c>
    </row>
    <row r="320">
      <c r="A320" s="14" t="n"/>
      <c r="B320" s="14" t="n"/>
      <c r="C320" s="15" t="n"/>
      <c r="D320" s="15" t="n"/>
      <c r="E320" s="15" t="n"/>
      <c r="F320" s="15" t="n"/>
      <c r="G320" s="15" t="n"/>
      <c r="H320" s="16" t="n"/>
      <c r="I320" s="16" t="n"/>
      <c r="J320" s="16" t="n"/>
      <c r="K320" s="16" t="n"/>
      <c r="L320" s="17" t="n"/>
      <c r="M320" s="17" t="n"/>
      <c r="N320" s="17" t="n"/>
      <c r="O320" s="17" t="n"/>
      <c r="P320" s="11">
        <f>IF(M320="","",M320-ABS(N320)+O320)</f>
        <v/>
      </c>
      <c r="Q320" s="12">
        <f>IF(OR(P320="",L320="",L320=0),"",P320/ABS(L320))</f>
        <v/>
      </c>
      <c r="R320" s="13">
        <f>IF(P320="","",IF(P320&gt;0,"Win",IF(P320&lt;0,"Loss","Break-even")))</f>
        <v/>
      </c>
      <c r="S320" s="15" t="n"/>
      <c r="T320" s="15" t="n"/>
      <c r="U320" s="15" t="n"/>
      <c r="V320" s="15" t="n"/>
      <c r="W320" s="15" t="n"/>
      <c r="X320" s="15" t="n"/>
      <c r="Y320" s="11">
        <f>IF(P320="","",SUM(P$2:P320))</f>
        <v/>
      </c>
      <c r="Z320" s="11">
        <f>IF(Y320="","",Y320-MAX(0,MAX(Y$2:Y320)))</f>
        <v/>
      </c>
    </row>
    <row r="321">
      <c r="A321" s="14" t="n"/>
      <c r="B321" s="14" t="n"/>
      <c r="C321" s="15" t="n"/>
      <c r="D321" s="15" t="n"/>
      <c r="E321" s="15" t="n"/>
      <c r="F321" s="15" t="n"/>
      <c r="G321" s="15" t="n"/>
      <c r="H321" s="16" t="n"/>
      <c r="I321" s="16" t="n"/>
      <c r="J321" s="16" t="n"/>
      <c r="K321" s="16" t="n"/>
      <c r="L321" s="17" t="n"/>
      <c r="M321" s="17" t="n"/>
      <c r="N321" s="17" t="n"/>
      <c r="O321" s="17" t="n"/>
      <c r="P321" s="11">
        <f>IF(M321="","",M321-ABS(N321)+O321)</f>
        <v/>
      </c>
      <c r="Q321" s="12">
        <f>IF(OR(P321="",L321="",L321=0),"",P321/ABS(L321))</f>
        <v/>
      </c>
      <c r="R321" s="13">
        <f>IF(P321="","",IF(P321&gt;0,"Win",IF(P321&lt;0,"Loss","Break-even")))</f>
        <v/>
      </c>
      <c r="S321" s="15" t="n"/>
      <c r="T321" s="15" t="n"/>
      <c r="U321" s="15" t="n"/>
      <c r="V321" s="15" t="n"/>
      <c r="W321" s="15" t="n"/>
      <c r="X321" s="15" t="n"/>
      <c r="Y321" s="11">
        <f>IF(P321="","",SUM(P$2:P321))</f>
        <v/>
      </c>
      <c r="Z321" s="11">
        <f>IF(Y321="","",Y321-MAX(0,MAX(Y$2:Y321)))</f>
        <v/>
      </c>
    </row>
    <row r="322">
      <c r="A322" s="14" t="n"/>
      <c r="B322" s="14" t="n"/>
      <c r="C322" s="15" t="n"/>
      <c r="D322" s="15" t="n"/>
      <c r="E322" s="15" t="n"/>
      <c r="F322" s="15" t="n"/>
      <c r="G322" s="15" t="n"/>
      <c r="H322" s="16" t="n"/>
      <c r="I322" s="16" t="n"/>
      <c r="J322" s="16" t="n"/>
      <c r="K322" s="16" t="n"/>
      <c r="L322" s="17" t="n"/>
      <c r="M322" s="17" t="n"/>
      <c r="N322" s="17" t="n"/>
      <c r="O322" s="17" t="n"/>
      <c r="P322" s="11">
        <f>IF(M322="","",M322-ABS(N322)+O322)</f>
        <v/>
      </c>
      <c r="Q322" s="12">
        <f>IF(OR(P322="",L322="",L322=0),"",P322/ABS(L322))</f>
        <v/>
      </c>
      <c r="R322" s="13">
        <f>IF(P322="","",IF(P322&gt;0,"Win",IF(P322&lt;0,"Loss","Break-even")))</f>
        <v/>
      </c>
      <c r="S322" s="15" t="n"/>
      <c r="T322" s="15" t="n"/>
      <c r="U322" s="15" t="n"/>
      <c r="V322" s="15" t="n"/>
      <c r="W322" s="15" t="n"/>
      <c r="X322" s="15" t="n"/>
      <c r="Y322" s="11">
        <f>IF(P322="","",SUM(P$2:P322))</f>
        <v/>
      </c>
      <c r="Z322" s="11">
        <f>IF(Y322="","",Y322-MAX(0,MAX(Y$2:Y322)))</f>
        <v/>
      </c>
    </row>
    <row r="323">
      <c r="A323" s="14" t="n"/>
      <c r="B323" s="14" t="n"/>
      <c r="C323" s="15" t="n"/>
      <c r="D323" s="15" t="n"/>
      <c r="E323" s="15" t="n"/>
      <c r="F323" s="15" t="n"/>
      <c r="G323" s="15" t="n"/>
      <c r="H323" s="16" t="n"/>
      <c r="I323" s="16" t="n"/>
      <c r="J323" s="16" t="n"/>
      <c r="K323" s="16" t="n"/>
      <c r="L323" s="17" t="n"/>
      <c r="M323" s="17" t="n"/>
      <c r="N323" s="17" t="n"/>
      <c r="O323" s="17" t="n"/>
      <c r="P323" s="11">
        <f>IF(M323="","",M323-ABS(N323)+O323)</f>
        <v/>
      </c>
      <c r="Q323" s="12">
        <f>IF(OR(P323="",L323="",L323=0),"",P323/ABS(L323))</f>
        <v/>
      </c>
      <c r="R323" s="13">
        <f>IF(P323="","",IF(P323&gt;0,"Win",IF(P323&lt;0,"Loss","Break-even")))</f>
        <v/>
      </c>
      <c r="S323" s="15" t="n"/>
      <c r="T323" s="15" t="n"/>
      <c r="U323" s="15" t="n"/>
      <c r="V323" s="15" t="n"/>
      <c r="W323" s="15" t="n"/>
      <c r="X323" s="15" t="n"/>
      <c r="Y323" s="11">
        <f>IF(P323="","",SUM(P$2:P323))</f>
        <v/>
      </c>
      <c r="Z323" s="11">
        <f>IF(Y323="","",Y323-MAX(0,MAX(Y$2:Y323)))</f>
        <v/>
      </c>
    </row>
    <row r="324">
      <c r="A324" s="14" t="n"/>
      <c r="B324" s="14" t="n"/>
      <c r="C324" s="15" t="n"/>
      <c r="D324" s="15" t="n"/>
      <c r="E324" s="15" t="n"/>
      <c r="F324" s="15" t="n"/>
      <c r="G324" s="15" t="n"/>
      <c r="H324" s="16" t="n"/>
      <c r="I324" s="16" t="n"/>
      <c r="J324" s="16" t="n"/>
      <c r="K324" s="16" t="n"/>
      <c r="L324" s="17" t="n"/>
      <c r="M324" s="17" t="n"/>
      <c r="N324" s="17" t="n"/>
      <c r="O324" s="17" t="n"/>
      <c r="P324" s="11">
        <f>IF(M324="","",M324-ABS(N324)+O324)</f>
        <v/>
      </c>
      <c r="Q324" s="12">
        <f>IF(OR(P324="",L324="",L324=0),"",P324/ABS(L324))</f>
        <v/>
      </c>
      <c r="R324" s="13">
        <f>IF(P324="","",IF(P324&gt;0,"Win",IF(P324&lt;0,"Loss","Break-even")))</f>
        <v/>
      </c>
      <c r="S324" s="15" t="n"/>
      <c r="T324" s="15" t="n"/>
      <c r="U324" s="15" t="n"/>
      <c r="V324" s="15" t="n"/>
      <c r="W324" s="15" t="n"/>
      <c r="X324" s="15" t="n"/>
      <c r="Y324" s="11">
        <f>IF(P324="","",SUM(P$2:P324))</f>
        <v/>
      </c>
      <c r="Z324" s="11">
        <f>IF(Y324="","",Y324-MAX(0,MAX(Y$2:Y324)))</f>
        <v/>
      </c>
    </row>
    <row r="325">
      <c r="A325" s="14" t="n"/>
      <c r="B325" s="14" t="n"/>
      <c r="C325" s="15" t="n"/>
      <c r="D325" s="15" t="n"/>
      <c r="E325" s="15" t="n"/>
      <c r="F325" s="15" t="n"/>
      <c r="G325" s="15" t="n"/>
      <c r="H325" s="16" t="n"/>
      <c r="I325" s="16" t="n"/>
      <c r="J325" s="16" t="n"/>
      <c r="K325" s="16" t="n"/>
      <c r="L325" s="17" t="n"/>
      <c r="M325" s="17" t="n"/>
      <c r="N325" s="17" t="n"/>
      <c r="O325" s="17" t="n"/>
      <c r="P325" s="11">
        <f>IF(M325="","",M325-ABS(N325)+O325)</f>
        <v/>
      </c>
      <c r="Q325" s="12">
        <f>IF(OR(P325="",L325="",L325=0),"",P325/ABS(L325))</f>
        <v/>
      </c>
      <c r="R325" s="13">
        <f>IF(P325="","",IF(P325&gt;0,"Win",IF(P325&lt;0,"Loss","Break-even")))</f>
        <v/>
      </c>
      <c r="S325" s="15" t="n"/>
      <c r="T325" s="15" t="n"/>
      <c r="U325" s="15" t="n"/>
      <c r="V325" s="15" t="n"/>
      <c r="W325" s="15" t="n"/>
      <c r="X325" s="15" t="n"/>
      <c r="Y325" s="11">
        <f>IF(P325="","",SUM(P$2:P325))</f>
        <v/>
      </c>
      <c r="Z325" s="11">
        <f>IF(Y325="","",Y325-MAX(0,MAX(Y$2:Y325)))</f>
        <v/>
      </c>
    </row>
    <row r="326">
      <c r="A326" s="14" t="n"/>
      <c r="B326" s="14" t="n"/>
      <c r="C326" s="15" t="n"/>
      <c r="D326" s="15" t="n"/>
      <c r="E326" s="15" t="n"/>
      <c r="F326" s="15" t="n"/>
      <c r="G326" s="15" t="n"/>
      <c r="H326" s="16" t="n"/>
      <c r="I326" s="16" t="n"/>
      <c r="J326" s="16" t="n"/>
      <c r="K326" s="16" t="n"/>
      <c r="L326" s="17" t="n"/>
      <c r="M326" s="17" t="n"/>
      <c r="N326" s="17" t="n"/>
      <c r="O326" s="17" t="n"/>
      <c r="P326" s="11">
        <f>IF(M326="","",M326-ABS(N326)+O326)</f>
        <v/>
      </c>
      <c r="Q326" s="12">
        <f>IF(OR(P326="",L326="",L326=0),"",P326/ABS(L326))</f>
        <v/>
      </c>
      <c r="R326" s="13">
        <f>IF(P326="","",IF(P326&gt;0,"Win",IF(P326&lt;0,"Loss","Break-even")))</f>
        <v/>
      </c>
      <c r="S326" s="15" t="n"/>
      <c r="T326" s="15" t="n"/>
      <c r="U326" s="15" t="n"/>
      <c r="V326" s="15" t="n"/>
      <c r="W326" s="15" t="n"/>
      <c r="X326" s="15" t="n"/>
      <c r="Y326" s="11">
        <f>IF(P326="","",SUM(P$2:P326))</f>
        <v/>
      </c>
      <c r="Z326" s="11">
        <f>IF(Y326="","",Y326-MAX(0,MAX(Y$2:Y326)))</f>
        <v/>
      </c>
    </row>
    <row r="327">
      <c r="A327" s="14" t="n"/>
      <c r="B327" s="14" t="n"/>
      <c r="C327" s="15" t="n"/>
      <c r="D327" s="15" t="n"/>
      <c r="E327" s="15" t="n"/>
      <c r="F327" s="15" t="n"/>
      <c r="G327" s="15" t="n"/>
      <c r="H327" s="16" t="n"/>
      <c r="I327" s="16" t="n"/>
      <c r="J327" s="16" t="n"/>
      <c r="K327" s="16" t="n"/>
      <c r="L327" s="17" t="n"/>
      <c r="M327" s="17" t="n"/>
      <c r="N327" s="17" t="n"/>
      <c r="O327" s="17" t="n"/>
      <c r="P327" s="11">
        <f>IF(M327="","",M327-ABS(N327)+O327)</f>
        <v/>
      </c>
      <c r="Q327" s="12">
        <f>IF(OR(P327="",L327="",L327=0),"",P327/ABS(L327))</f>
        <v/>
      </c>
      <c r="R327" s="13">
        <f>IF(P327="","",IF(P327&gt;0,"Win",IF(P327&lt;0,"Loss","Break-even")))</f>
        <v/>
      </c>
      <c r="S327" s="15" t="n"/>
      <c r="T327" s="15" t="n"/>
      <c r="U327" s="15" t="n"/>
      <c r="V327" s="15" t="n"/>
      <c r="W327" s="15" t="n"/>
      <c r="X327" s="15" t="n"/>
      <c r="Y327" s="11">
        <f>IF(P327="","",SUM(P$2:P327))</f>
        <v/>
      </c>
      <c r="Z327" s="11">
        <f>IF(Y327="","",Y327-MAX(0,MAX(Y$2:Y327)))</f>
        <v/>
      </c>
    </row>
    <row r="328">
      <c r="A328" s="14" t="n"/>
      <c r="B328" s="14" t="n"/>
      <c r="C328" s="15" t="n"/>
      <c r="D328" s="15" t="n"/>
      <c r="E328" s="15" t="n"/>
      <c r="F328" s="15" t="n"/>
      <c r="G328" s="15" t="n"/>
      <c r="H328" s="16" t="n"/>
      <c r="I328" s="16" t="n"/>
      <c r="J328" s="16" t="n"/>
      <c r="K328" s="16" t="n"/>
      <c r="L328" s="17" t="n"/>
      <c r="M328" s="17" t="n"/>
      <c r="N328" s="17" t="n"/>
      <c r="O328" s="17" t="n"/>
      <c r="P328" s="11">
        <f>IF(M328="","",M328-ABS(N328)+O328)</f>
        <v/>
      </c>
      <c r="Q328" s="12">
        <f>IF(OR(P328="",L328="",L328=0),"",P328/ABS(L328))</f>
        <v/>
      </c>
      <c r="R328" s="13">
        <f>IF(P328="","",IF(P328&gt;0,"Win",IF(P328&lt;0,"Loss","Break-even")))</f>
        <v/>
      </c>
      <c r="S328" s="15" t="n"/>
      <c r="T328" s="15" t="n"/>
      <c r="U328" s="15" t="n"/>
      <c r="V328" s="15" t="n"/>
      <c r="W328" s="15" t="n"/>
      <c r="X328" s="15" t="n"/>
      <c r="Y328" s="11">
        <f>IF(P328="","",SUM(P$2:P328))</f>
        <v/>
      </c>
      <c r="Z328" s="11">
        <f>IF(Y328="","",Y328-MAX(0,MAX(Y$2:Y328)))</f>
        <v/>
      </c>
    </row>
    <row r="329">
      <c r="A329" s="14" t="n"/>
      <c r="B329" s="14" t="n"/>
      <c r="C329" s="15" t="n"/>
      <c r="D329" s="15" t="n"/>
      <c r="E329" s="15" t="n"/>
      <c r="F329" s="15" t="n"/>
      <c r="G329" s="15" t="n"/>
      <c r="H329" s="16" t="n"/>
      <c r="I329" s="16" t="n"/>
      <c r="J329" s="16" t="n"/>
      <c r="K329" s="16" t="n"/>
      <c r="L329" s="17" t="n"/>
      <c r="M329" s="17" t="n"/>
      <c r="N329" s="17" t="n"/>
      <c r="O329" s="17" t="n"/>
      <c r="P329" s="11">
        <f>IF(M329="","",M329-ABS(N329)+O329)</f>
        <v/>
      </c>
      <c r="Q329" s="12">
        <f>IF(OR(P329="",L329="",L329=0),"",P329/ABS(L329))</f>
        <v/>
      </c>
      <c r="R329" s="13">
        <f>IF(P329="","",IF(P329&gt;0,"Win",IF(P329&lt;0,"Loss","Break-even")))</f>
        <v/>
      </c>
      <c r="S329" s="15" t="n"/>
      <c r="T329" s="15" t="n"/>
      <c r="U329" s="15" t="n"/>
      <c r="V329" s="15" t="n"/>
      <c r="W329" s="15" t="n"/>
      <c r="X329" s="15" t="n"/>
      <c r="Y329" s="11">
        <f>IF(P329="","",SUM(P$2:P329))</f>
        <v/>
      </c>
      <c r="Z329" s="11">
        <f>IF(Y329="","",Y329-MAX(0,MAX(Y$2:Y329)))</f>
        <v/>
      </c>
    </row>
    <row r="330">
      <c r="A330" s="14" t="n"/>
      <c r="B330" s="14" t="n"/>
      <c r="C330" s="15" t="n"/>
      <c r="D330" s="15" t="n"/>
      <c r="E330" s="15" t="n"/>
      <c r="F330" s="15" t="n"/>
      <c r="G330" s="15" t="n"/>
      <c r="H330" s="16" t="n"/>
      <c r="I330" s="16" t="n"/>
      <c r="J330" s="16" t="n"/>
      <c r="K330" s="16" t="n"/>
      <c r="L330" s="17" t="n"/>
      <c r="M330" s="17" t="n"/>
      <c r="N330" s="17" t="n"/>
      <c r="O330" s="17" t="n"/>
      <c r="P330" s="11">
        <f>IF(M330="","",M330-ABS(N330)+O330)</f>
        <v/>
      </c>
      <c r="Q330" s="12">
        <f>IF(OR(P330="",L330="",L330=0),"",P330/ABS(L330))</f>
        <v/>
      </c>
      <c r="R330" s="13">
        <f>IF(P330="","",IF(P330&gt;0,"Win",IF(P330&lt;0,"Loss","Break-even")))</f>
        <v/>
      </c>
      <c r="S330" s="15" t="n"/>
      <c r="T330" s="15" t="n"/>
      <c r="U330" s="15" t="n"/>
      <c r="V330" s="15" t="n"/>
      <c r="W330" s="15" t="n"/>
      <c r="X330" s="15" t="n"/>
      <c r="Y330" s="11">
        <f>IF(P330="","",SUM(P$2:P330))</f>
        <v/>
      </c>
      <c r="Z330" s="11">
        <f>IF(Y330="","",Y330-MAX(0,MAX(Y$2:Y330)))</f>
        <v/>
      </c>
    </row>
    <row r="331">
      <c r="A331" s="14" t="n"/>
      <c r="B331" s="14" t="n"/>
      <c r="C331" s="15" t="n"/>
      <c r="D331" s="15" t="n"/>
      <c r="E331" s="15" t="n"/>
      <c r="F331" s="15" t="n"/>
      <c r="G331" s="15" t="n"/>
      <c r="H331" s="16" t="n"/>
      <c r="I331" s="16" t="n"/>
      <c r="J331" s="16" t="n"/>
      <c r="K331" s="16" t="n"/>
      <c r="L331" s="17" t="n"/>
      <c r="M331" s="17" t="n"/>
      <c r="N331" s="17" t="n"/>
      <c r="O331" s="17" t="n"/>
      <c r="P331" s="11">
        <f>IF(M331="","",M331-ABS(N331)+O331)</f>
        <v/>
      </c>
      <c r="Q331" s="12">
        <f>IF(OR(P331="",L331="",L331=0),"",P331/ABS(L331))</f>
        <v/>
      </c>
      <c r="R331" s="13">
        <f>IF(P331="","",IF(P331&gt;0,"Win",IF(P331&lt;0,"Loss","Break-even")))</f>
        <v/>
      </c>
      <c r="S331" s="15" t="n"/>
      <c r="T331" s="15" t="n"/>
      <c r="U331" s="15" t="n"/>
      <c r="V331" s="15" t="n"/>
      <c r="W331" s="15" t="n"/>
      <c r="X331" s="15" t="n"/>
      <c r="Y331" s="11">
        <f>IF(P331="","",SUM(P$2:P331))</f>
        <v/>
      </c>
      <c r="Z331" s="11">
        <f>IF(Y331="","",Y331-MAX(0,MAX(Y$2:Y331)))</f>
        <v/>
      </c>
    </row>
    <row r="332">
      <c r="A332" s="14" t="n"/>
      <c r="B332" s="14" t="n"/>
      <c r="C332" s="15" t="n"/>
      <c r="D332" s="15" t="n"/>
      <c r="E332" s="15" t="n"/>
      <c r="F332" s="15" t="n"/>
      <c r="G332" s="15" t="n"/>
      <c r="H332" s="16" t="n"/>
      <c r="I332" s="16" t="n"/>
      <c r="J332" s="16" t="n"/>
      <c r="K332" s="16" t="n"/>
      <c r="L332" s="17" t="n"/>
      <c r="M332" s="17" t="n"/>
      <c r="N332" s="17" t="n"/>
      <c r="O332" s="17" t="n"/>
      <c r="P332" s="11">
        <f>IF(M332="","",M332-ABS(N332)+O332)</f>
        <v/>
      </c>
      <c r="Q332" s="12">
        <f>IF(OR(P332="",L332="",L332=0),"",P332/ABS(L332))</f>
        <v/>
      </c>
      <c r="R332" s="13">
        <f>IF(P332="","",IF(P332&gt;0,"Win",IF(P332&lt;0,"Loss","Break-even")))</f>
        <v/>
      </c>
      <c r="S332" s="15" t="n"/>
      <c r="T332" s="15" t="n"/>
      <c r="U332" s="15" t="n"/>
      <c r="V332" s="15" t="n"/>
      <c r="W332" s="15" t="n"/>
      <c r="X332" s="15" t="n"/>
      <c r="Y332" s="11">
        <f>IF(P332="","",SUM(P$2:P332))</f>
        <v/>
      </c>
      <c r="Z332" s="11">
        <f>IF(Y332="","",Y332-MAX(0,MAX(Y$2:Y332)))</f>
        <v/>
      </c>
    </row>
    <row r="333">
      <c r="A333" s="14" t="n"/>
      <c r="B333" s="14" t="n"/>
      <c r="C333" s="15" t="n"/>
      <c r="D333" s="15" t="n"/>
      <c r="E333" s="15" t="n"/>
      <c r="F333" s="15" t="n"/>
      <c r="G333" s="15" t="n"/>
      <c r="H333" s="16" t="n"/>
      <c r="I333" s="16" t="n"/>
      <c r="J333" s="16" t="n"/>
      <c r="K333" s="16" t="n"/>
      <c r="L333" s="17" t="n"/>
      <c r="M333" s="17" t="n"/>
      <c r="N333" s="17" t="n"/>
      <c r="O333" s="17" t="n"/>
      <c r="P333" s="11">
        <f>IF(M333="","",M333-ABS(N333)+O333)</f>
        <v/>
      </c>
      <c r="Q333" s="12">
        <f>IF(OR(P333="",L333="",L333=0),"",P333/ABS(L333))</f>
        <v/>
      </c>
      <c r="R333" s="13">
        <f>IF(P333="","",IF(P333&gt;0,"Win",IF(P333&lt;0,"Loss","Break-even")))</f>
        <v/>
      </c>
      <c r="S333" s="15" t="n"/>
      <c r="T333" s="15" t="n"/>
      <c r="U333" s="15" t="n"/>
      <c r="V333" s="15" t="n"/>
      <c r="W333" s="15" t="n"/>
      <c r="X333" s="15" t="n"/>
      <c r="Y333" s="11">
        <f>IF(P333="","",SUM(P$2:P333))</f>
        <v/>
      </c>
      <c r="Z333" s="11">
        <f>IF(Y333="","",Y333-MAX(0,MAX(Y$2:Y333)))</f>
        <v/>
      </c>
    </row>
    <row r="334">
      <c r="A334" s="14" t="n"/>
      <c r="B334" s="14" t="n"/>
      <c r="C334" s="15" t="n"/>
      <c r="D334" s="15" t="n"/>
      <c r="E334" s="15" t="n"/>
      <c r="F334" s="15" t="n"/>
      <c r="G334" s="15" t="n"/>
      <c r="H334" s="16" t="n"/>
      <c r="I334" s="16" t="n"/>
      <c r="J334" s="16" t="n"/>
      <c r="K334" s="16" t="n"/>
      <c r="L334" s="17" t="n"/>
      <c r="M334" s="17" t="n"/>
      <c r="N334" s="17" t="n"/>
      <c r="O334" s="17" t="n"/>
      <c r="P334" s="11">
        <f>IF(M334="","",M334-ABS(N334)+O334)</f>
        <v/>
      </c>
      <c r="Q334" s="12">
        <f>IF(OR(P334="",L334="",L334=0),"",P334/ABS(L334))</f>
        <v/>
      </c>
      <c r="R334" s="13">
        <f>IF(P334="","",IF(P334&gt;0,"Win",IF(P334&lt;0,"Loss","Break-even")))</f>
        <v/>
      </c>
      <c r="S334" s="15" t="n"/>
      <c r="T334" s="15" t="n"/>
      <c r="U334" s="15" t="n"/>
      <c r="V334" s="15" t="n"/>
      <c r="W334" s="15" t="n"/>
      <c r="X334" s="15" t="n"/>
      <c r="Y334" s="11">
        <f>IF(P334="","",SUM(P$2:P334))</f>
        <v/>
      </c>
      <c r="Z334" s="11">
        <f>IF(Y334="","",Y334-MAX(0,MAX(Y$2:Y334)))</f>
        <v/>
      </c>
    </row>
    <row r="335">
      <c r="A335" s="14" t="n"/>
      <c r="B335" s="14" t="n"/>
      <c r="C335" s="15" t="n"/>
      <c r="D335" s="15" t="n"/>
      <c r="E335" s="15" t="n"/>
      <c r="F335" s="15" t="n"/>
      <c r="G335" s="15" t="n"/>
      <c r="H335" s="16" t="n"/>
      <c r="I335" s="16" t="n"/>
      <c r="J335" s="16" t="n"/>
      <c r="K335" s="16" t="n"/>
      <c r="L335" s="17" t="n"/>
      <c r="M335" s="17" t="n"/>
      <c r="N335" s="17" t="n"/>
      <c r="O335" s="17" t="n"/>
      <c r="P335" s="11">
        <f>IF(M335="","",M335-ABS(N335)+O335)</f>
        <v/>
      </c>
      <c r="Q335" s="12">
        <f>IF(OR(P335="",L335="",L335=0),"",P335/ABS(L335))</f>
        <v/>
      </c>
      <c r="R335" s="13">
        <f>IF(P335="","",IF(P335&gt;0,"Win",IF(P335&lt;0,"Loss","Break-even")))</f>
        <v/>
      </c>
      <c r="S335" s="15" t="n"/>
      <c r="T335" s="15" t="n"/>
      <c r="U335" s="15" t="n"/>
      <c r="V335" s="15" t="n"/>
      <c r="W335" s="15" t="n"/>
      <c r="X335" s="15" t="n"/>
      <c r="Y335" s="11">
        <f>IF(P335="","",SUM(P$2:P335))</f>
        <v/>
      </c>
      <c r="Z335" s="11">
        <f>IF(Y335="","",Y335-MAX(0,MAX(Y$2:Y335)))</f>
        <v/>
      </c>
    </row>
    <row r="336">
      <c r="A336" s="14" t="n"/>
      <c r="B336" s="14" t="n"/>
      <c r="C336" s="15" t="n"/>
      <c r="D336" s="15" t="n"/>
      <c r="E336" s="15" t="n"/>
      <c r="F336" s="15" t="n"/>
      <c r="G336" s="15" t="n"/>
      <c r="H336" s="16" t="n"/>
      <c r="I336" s="16" t="n"/>
      <c r="J336" s="16" t="n"/>
      <c r="K336" s="16" t="n"/>
      <c r="L336" s="17" t="n"/>
      <c r="M336" s="17" t="n"/>
      <c r="N336" s="17" t="n"/>
      <c r="O336" s="17" t="n"/>
      <c r="P336" s="11">
        <f>IF(M336="","",M336-ABS(N336)+O336)</f>
        <v/>
      </c>
      <c r="Q336" s="12">
        <f>IF(OR(P336="",L336="",L336=0),"",P336/ABS(L336))</f>
        <v/>
      </c>
      <c r="R336" s="13">
        <f>IF(P336="","",IF(P336&gt;0,"Win",IF(P336&lt;0,"Loss","Break-even")))</f>
        <v/>
      </c>
      <c r="S336" s="15" t="n"/>
      <c r="T336" s="15" t="n"/>
      <c r="U336" s="15" t="n"/>
      <c r="V336" s="15" t="n"/>
      <c r="W336" s="15" t="n"/>
      <c r="X336" s="15" t="n"/>
      <c r="Y336" s="11">
        <f>IF(P336="","",SUM(P$2:P336))</f>
        <v/>
      </c>
      <c r="Z336" s="11">
        <f>IF(Y336="","",Y336-MAX(0,MAX(Y$2:Y336)))</f>
        <v/>
      </c>
    </row>
    <row r="337">
      <c r="A337" s="14" t="n"/>
      <c r="B337" s="14" t="n"/>
      <c r="C337" s="15" t="n"/>
      <c r="D337" s="15" t="n"/>
      <c r="E337" s="15" t="n"/>
      <c r="F337" s="15" t="n"/>
      <c r="G337" s="15" t="n"/>
      <c r="H337" s="16" t="n"/>
      <c r="I337" s="16" t="n"/>
      <c r="J337" s="16" t="n"/>
      <c r="K337" s="16" t="n"/>
      <c r="L337" s="17" t="n"/>
      <c r="M337" s="17" t="n"/>
      <c r="N337" s="17" t="n"/>
      <c r="O337" s="17" t="n"/>
      <c r="P337" s="11">
        <f>IF(M337="","",M337-ABS(N337)+O337)</f>
        <v/>
      </c>
      <c r="Q337" s="12">
        <f>IF(OR(P337="",L337="",L337=0),"",P337/ABS(L337))</f>
        <v/>
      </c>
      <c r="R337" s="13">
        <f>IF(P337="","",IF(P337&gt;0,"Win",IF(P337&lt;0,"Loss","Break-even")))</f>
        <v/>
      </c>
      <c r="S337" s="15" t="n"/>
      <c r="T337" s="15" t="n"/>
      <c r="U337" s="15" t="n"/>
      <c r="V337" s="15" t="n"/>
      <c r="W337" s="15" t="n"/>
      <c r="X337" s="15" t="n"/>
      <c r="Y337" s="11">
        <f>IF(P337="","",SUM(P$2:P337))</f>
        <v/>
      </c>
      <c r="Z337" s="11">
        <f>IF(Y337="","",Y337-MAX(0,MAX(Y$2:Y337)))</f>
        <v/>
      </c>
    </row>
    <row r="338">
      <c r="A338" s="14" t="n"/>
      <c r="B338" s="14" t="n"/>
      <c r="C338" s="15" t="n"/>
      <c r="D338" s="15" t="n"/>
      <c r="E338" s="15" t="n"/>
      <c r="F338" s="15" t="n"/>
      <c r="G338" s="15" t="n"/>
      <c r="H338" s="16" t="n"/>
      <c r="I338" s="16" t="n"/>
      <c r="J338" s="16" t="n"/>
      <c r="K338" s="16" t="n"/>
      <c r="L338" s="17" t="n"/>
      <c r="M338" s="17" t="n"/>
      <c r="N338" s="17" t="n"/>
      <c r="O338" s="17" t="n"/>
      <c r="P338" s="11">
        <f>IF(M338="","",M338-ABS(N338)+O338)</f>
        <v/>
      </c>
      <c r="Q338" s="12">
        <f>IF(OR(P338="",L338="",L338=0),"",P338/ABS(L338))</f>
        <v/>
      </c>
      <c r="R338" s="13">
        <f>IF(P338="","",IF(P338&gt;0,"Win",IF(P338&lt;0,"Loss","Break-even")))</f>
        <v/>
      </c>
      <c r="S338" s="15" t="n"/>
      <c r="T338" s="15" t="n"/>
      <c r="U338" s="15" t="n"/>
      <c r="V338" s="15" t="n"/>
      <c r="W338" s="15" t="n"/>
      <c r="X338" s="15" t="n"/>
      <c r="Y338" s="11">
        <f>IF(P338="","",SUM(P$2:P338))</f>
        <v/>
      </c>
      <c r="Z338" s="11">
        <f>IF(Y338="","",Y338-MAX(0,MAX(Y$2:Y338)))</f>
        <v/>
      </c>
    </row>
    <row r="339">
      <c r="A339" s="14" t="n"/>
      <c r="B339" s="14" t="n"/>
      <c r="C339" s="15" t="n"/>
      <c r="D339" s="15" t="n"/>
      <c r="E339" s="15" t="n"/>
      <c r="F339" s="15" t="n"/>
      <c r="G339" s="15" t="n"/>
      <c r="H339" s="16" t="n"/>
      <c r="I339" s="16" t="n"/>
      <c r="J339" s="16" t="n"/>
      <c r="K339" s="16" t="n"/>
      <c r="L339" s="17" t="n"/>
      <c r="M339" s="17" t="n"/>
      <c r="N339" s="17" t="n"/>
      <c r="O339" s="17" t="n"/>
      <c r="P339" s="11">
        <f>IF(M339="","",M339-ABS(N339)+O339)</f>
        <v/>
      </c>
      <c r="Q339" s="12">
        <f>IF(OR(P339="",L339="",L339=0),"",P339/ABS(L339))</f>
        <v/>
      </c>
      <c r="R339" s="13">
        <f>IF(P339="","",IF(P339&gt;0,"Win",IF(P339&lt;0,"Loss","Break-even")))</f>
        <v/>
      </c>
      <c r="S339" s="15" t="n"/>
      <c r="T339" s="15" t="n"/>
      <c r="U339" s="15" t="n"/>
      <c r="V339" s="15" t="n"/>
      <c r="W339" s="15" t="n"/>
      <c r="X339" s="15" t="n"/>
      <c r="Y339" s="11">
        <f>IF(P339="","",SUM(P$2:P339))</f>
        <v/>
      </c>
      <c r="Z339" s="11">
        <f>IF(Y339="","",Y339-MAX(0,MAX(Y$2:Y339)))</f>
        <v/>
      </c>
    </row>
    <row r="340">
      <c r="A340" s="14" t="n"/>
      <c r="B340" s="14" t="n"/>
      <c r="C340" s="15" t="n"/>
      <c r="D340" s="15" t="n"/>
      <c r="E340" s="15" t="n"/>
      <c r="F340" s="15" t="n"/>
      <c r="G340" s="15" t="n"/>
      <c r="H340" s="16" t="n"/>
      <c r="I340" s="16" t="n"/>
      <c r="J340" s="16" t="n"/>
      <c r="K340" s="16" t="n"/>
      <c r="L340" s="17" t="n"/>
      <c r="M340" s="17" t="n"/>
      <c r="N340" s="17" t="n"/>
      <c r="O340" s="17" t="n"/>
      <c r="P340" s="11">
        <f>IF(M340="","",M340-ABS(N340)+O340)</f>
        <v/>
      </c>
      <c r="Q340" s="12">
        <f>IF(OR(P340="",L340="",L340=0),"",P340/ABS(L340))</f>
        <v/>
      </c>
      <c r="R340" s="13">
        <f>IF(P340="","",IF(P340&gt;0,"Win",IF(P340&lt;0,"Loss","Break-even")))</f>
        <v/>
      </c>
      <c r="S340" s="15" t="n"/>
      <c r="T340" s="15" t="n"/>
      <c r="U340" s="15" t="n"/>
      <c r="V340" s="15" t="n"/>
      <c r="W340" s="15" t="n"/>
      <c r="X340" s="15" t="n"/>
      <c r="Y340" s="11">
        <f>IF(P340="","",SUM(P$2:P340))</f>
        <v/>
      </c>
      <c r="Z340" s="11">
        <f>IF(Y340="","",Y340-MAX(0,MAX(Y$2:Y340)))</f>
        <v/>
      </c>
    </row>
    <row r="341">
      <c r="A341" s="14" t="n"/>
      <c r="B341" s="14" t="n"/>
      <c r="C341" s="15" t="n"/>
      <c r="D341" s="15" t="n"/>
      <c r="E341" s="15" t="n"/>
      <c r="F341" s="15" t="n"/>
      <c r="G341" s="15" t="n"/>
      <c r="H341" s="16" t="n"/>
      <c r="I341" s="16" t="n"/>
      <c r="J341" s="16" t="n"/>
      <c r="K341" s="16" t="n"/>
      <c r="L341" s="17" t="n"/>
      <c r="M341" s="17" t="n"/>
      <c r="N341" s="17" t="n"/>
      <c r="O341" s="17" t="n"/>
      <c r="P341" s="11">
        <f>IF(M341="","",M341-ABS(N341)+O341)</f>
        <v/>
      </c>
      <c r="Q341" s="12">
        <f>IF(OR(P341="",L341="",L341=0),"",P341/ABS(L341))</f>
        <v/>
      </c>
      <c r="R341" s="13">
        <f>IF(P341="","",IF(P341&gt;0,"Win",IF(P341&lt;0,"Loss","Break-even")))</f>
        <v/>
      </c>
      <c r="S341" s="15" t="n"/>
      <c r="T341" s="15" t="n"/>
      <c r="U341" s="15" t="n"/>
      <c r="V341" s="15" t="n"/>
      <c r="W341" s="15" t="n"/>
      <c r="X341" s="15" t="n"/>
      <c r="Y341" s="11">
        <f>IF(P341="","",SUM(P$2:P341))</f>
        <v/>
      </c>
      <c r="Z341" s="11">
        <f>IF(Y341="","",Y341-MAX(0,MAX(Y$2:Y341)))</f>
        <v/>
      </c>
    </row>
    <row r="342">
      <c r="A342" s="14" t="n"/>
      <c r="B342" s="14" t="n"/>
      <c r="C342" s="15" t="n"/>
      <c r="D342" s="15" t="n"/>
      <c r="E342" s="15" t="n"/>
      <c r="F342" s="15" t="n"/>
      <c r="G342" s="15" t="n"/>
      <c r="H342" s="16" t="n"/>
      <c r="I342" s="16" t="n"/>
      <c r="J342" s="16" t="n"/>
      <c r="K342" s="16" t="n"/>
      <c r="L342" s="17" t="n"/>
      <c r="M342" s="17" t="n"/>
      <c r="N342" s="17" t="n"/>
      <c r="O342" s="17" t="n"/>
      <c r="P342" s="11">
        <f>IF(M342="","",M342-ABS(N342)+O342)</f>
        <v/>
      </c>
      <c r="Q342" s="12">
        <f>IF(OR(P342="",L342="",L342=0),"",P342/ABS(L342))</f>
        <v/>
      </c>
      <c r="R342" s="13">
        <f>IF(P342="","",IF(P342&gt;0,"Win",IF(P342&lt;0,"Loss","Break-even")))</f>
        <v/>
      </c>
      <c r="S342" s="15" t="n"/>
      <c r="T342" s="15" t="n"/>
      <c r="U342" s="15" t="n"/>
      <c r="V342" s="15" t="n"/>
      <c r="W342" s="15" t="n"/>
      <c r="X342" s="15" t="n"/>
      <c r="Y342" s="11">
        <f>IF(P342="","",SUM(P$2:P342))</f>
        <v/>
      </c>
      <c r="Z342" s="11">
        <f>IF(Y342="","",Y342-MAX(0,MAX(Y$2:Y342)))</f>
        <v/>
      </c>
    </row>
    <row r="343">
      <c r="A343" s="14" t="n"/>
      <c r="B343" s="14" t="n"/>
      <c r="C343" s="15" t="n"/>
      <c r="D343" s="15" t="n"/>
      <c r="E343" s="15" t="n"/>
      <c r="F343" s="15" t="n"/>
      <c r="G343" s="15" t="n"/>
      <c r="H343" s="16" t="n"/>
      <c r="I343" s="16" t="n"/>
      <c r="J343" s="16" t="n"/>
      <c r="K343" s="16" t="n"/>
      <c r="L343" s="17" t="n"/>
      <c r="M343" s="17" t="n"/>
      <c r="N343" s="17" t="n"/>
      <c r="O343" s="17" t="n"/>
      <c r="P343" s="11">
        <f>IF(M343="","",M343-ABS(N343)+O343)</f>
        <v/>
      </c>
      <c r="Q343" s="12">
        <f>IF(OR(P343="",L343="",L343=0),"",P343/ABS(L343))</f>
        <v/>
      </c>
      <c r="R343" s="13">
        <f>IF(P343="","",IF(P343&gt;0,"Win",IF(P343&lt;0,"Loss","Break-even")))</f>
        <v/>
      </c>
      <c r="S343" s="15" t="n"/>
      <c r="T343" s="15" t="n"/>
      <c r="U343" s="15" t="n"/>
      <c r="V343" s="15" t="n"/>
      <c r="W343" s="15" t="n"/>
      <c r="X343" s="15" t="n"/>
      <c r="Y343" s="11">
        <f>IF(P343="","",SUM(P$2:P343))</f>
        <v/>
      </c>
      <c r="Z343" s="11">
        <f>IF(Y343="","",Y343-MAX(0,MAX(Y$2:Y343)))</f>
        <v/>
      </c>
    </row>
    <row r="344">
      <c r="A344" s="14" t="n"/>
      <c r="B344" s="14" t="n"/>
      <c r="C344" s="15" t="n"/>
      <c r="D344" s="15" t="n"/>
      <c r="E344" s="15" t="n"/>
      <c r="F344" s="15" t="n"/>
      <c r="G344" s="15" t="n"/>
      <c r="H344" s="16" t="n"/>
      <c r="I344" s="16" t="n"/>
      <c r="J344" s="16" t="n"/>
      <c r="K344" s="16" t="n"/>
      <c r="L344" s="17" t="n"/>
      <c r="M344" s="17" t="n"/>
      <c r="N344" s="17" t="n"/>
      <c r="O344" s="17" t="n"/>
      <c r="P344" s="11">
        <f>IF(M344="","",M344-ABS(N344)+O344)</f>
        <v/>
      </c>
      <c r="Q344" s="12">
        <f>IF(OR(P344="",L344="",L344=0),"",P344/ABS(L344))</f>
        <v/>
      </c>
      <c r="R344" s="13">
        <f>IF(P344="","",IF(P344&gt;0,"Win",IF(P344&lt;0,"Loss","Break-even")))</f>
        <v/>
      </c>
      <c r="S344" s="15" t="n"/>
      <c r="T344" s="15" t="n"/>
      <c r="U344" s="15" t="n"/>
      <c r="V344" s="15" t="n"/>
      <c r="W344" s="15" t="n"/>
      <c r="X344" s="15" t="n"/>
      <c r="Y344" s="11">
        <f>IF(P344="","",SUM(P$2:P344))</f>
        <v/>
      </c>
      <c r="Z344" s="11">
        <f>IF(Y344="","",Y344-MAX(0,MAX(Y$2:Y344)))</f>
        <v/>
      </c>
    </row>
    <row r="345">
      <c r="A345" s="14" t="n"/>
      <c r="B345" s="14" t="n"/>
      <c r="C345" s="15" t="n"/>
      <c r="D345" s="15" t="n"/>
      <c r="E345" s="15" t="n"/>
      <c r="F345" s="15" t="n"/>
      <c r="G345" s="15" t="n"/>
      <c r="H345" s="16" t="n"/>
      <c r="I345" s="16" t="n"/>
      <c r="J345" s="16" t="n"/>
      <c r="K345" s="16" t="n"/>
      <c r="L345" s="17" t="n"/>
      <c r="M345" s="17" t="n"/>
      <c r="N345" s="17" t="n"/>
      <c r="O345" s="17" t="n"/>
      <c r="P345" s="11">
        <f>IF(M345="","",M345-ABS(N345)+O345)</f>
        <v/>
      </c>
      <c r="Q345" s="12">
        <f>IF(OR(P345="",L345="",L345=0),"",P345/ABS(L345))</f>
        <v/>
      </c>
      <c r="R345" s="13">
        <f>IF(P345="","",IF(P345&gt;0,"Win",IF(P345&lt;0,"Loss","Break-even")))</f>
        <v/>
      </c>
      <c r="S345" s="15" t="n"/>
      <c r="T345" s="15" t="n"/>
      <c r="U345" s="15" t="n"/>
      <c r="V345" s="15" t="n"/>
      <c r="W345" s="15" t="n"/>
      <c r="X345" s="15" t="n"/>
      <c r="Y345" s="11">
        <f>IF(P345="","",SUM(P$2:P345))</f>
        <v/>
      </c>
      <c r="Z345" s="11">
        <f>IF(Y345="","",Y345-MAX(0,MAX(Y$2:Y345)))</f>
        <v/>
      </c>
    </row>
    <row r="346">
      <c r="A346" s="14" t="n"/>
      <c r="B346" s="14" t="n"/>
      <c r="C346" s="15" t="n"/>
      <c r="D346" s="15" t="n"/>
      <c r="E346" s="15" t="n"/>
      <c r="F346" s="15" t="n"/>
      <c r="G346" s="15" t="n"/>
      <c r="H346" s="16" t="n"/>
      <c r="I346" s="16" t="n"/>
      <c r="J346" s="16" t="n"/>
      <c r="K346" s="16" t="n"/>
      <c r="L346" s="17" t="n"/>
      <c r="M346" s="17" t="n"/>
      <c r="N346" s="17" t="n"/>
      <c r="O346" s="17" t="n"/>
      <c r="P346" s="11">
        <f>IF(M346="","",M346-ABS(N346)+O346)</f>
        <v/>
      </c>
      <c r="Q346" s="12">
        <f>IF(OR(P346="",L346="",L346=0),"",P346/ABS(L346))</f>
        <v/>
      </c>
      <c r="R346" s="13">
        <f>IF(P346="","",IF(P346&gt;0,"Win",IF(P346&lt;0,"Loss","Break-even")))</f>
        <v/>
      </c>
      <c r="S346" s="15" t="n"/>
      <c r="T346" s="15" t="n"/>
      <c r="U346" s="15" t="n"/>
      <c r="V346" s="15" t="n"/>
      <c r="W346" s="15" t="n"/>
      <c r="X346" s="15" t="n"/>
      <c r="Y346" s="11">
        <f>IF(P346="","",SUM(P$2:P346))</f>
        <v/>
      </c>
      <c r="Z346" s="11">
        <f>IF(Y346="","",Y346-MAX(0,MAX(Y$2:Y346)))</f>
        <v/>
      </c>
    </row>
    <row r="347">
      <c r="A347" s="14" t="n"/>
      <c r="B347" s="14" t="n"/>
      <c r="C347" s="15" t="n"/>
      <c r="D347" s="15" t="n"/>
      <c r="E347" s="15" t="n"/>
      <c r="F347" s="15" t="n"/>
      <c r="G347" s="15" t="n"/>
      <c r="H347" s="16" t="n"/>
      <c r="I347" s="16" t="n"/>
      <c r="J347" s="16" t="n"/>
      <c r="K347" s="16" t="n"/>
      <c r="L347" s="17" t="n"/>
      <c r="M347" s="17" t="n"/>
      <c r="N347" s="17" t="n"/>
      <c r="O347" s="17" t="n"/>
      <c r="P347" s="11">
        <f>IF(M347="","",M347-ABS(N347)+O347)</f>
        <v/>
      </c>
      <c r="Q347" s="12">
        <f>IF(OR(P347="",L347="",L347=0),"",P347/ABS(L347))</f>
        <v/>
      </c>
      <c r="R347" s="13">
        <f>IF(P347="","",IF(P347&gt;0,"Win",IF(P347&lt;0,"Loss","Break-even")))</f>
        <v/>
      </c>
      <c r="S347" s="15" t="n"/>
      <c r="T347" s="15" t="n"/>
      <c r="U347" s="15" t="n"/>
      <c r="V347" s="15" t="n"/>
      <c r="W347" s="15" t="n"/>
      <c r="X347" s="15" t="n"/>
      <c r="Y347" s="11">
        <f>IF(P347="","",SUM(P$2:P347))</f>
        <v/>
      </c>
      <c r="Z347" s="11">
        <f>IF(Y347="","",Y347-MAX(0,MAX(Y$2:Y347)))</f>
        <v/>
      </c>
    </row>
    <row r="348">
      <c r="A348" s="14" t="n"/>
      <c r="B348" s="14" t="n"/>
      <c r="C348" s="15" t="n"/>
      <c r="D348" s="15" t="n"/>
      <c r="E348" s="15" t="n"/>
      <c r="F348" s="15" t="n"/>
      <c r="G348" s="15" t="n"/>
      <c r="H348" s="16" t="n"/>
      <c r="I348" s="16" t="n"/>
      <c r="J348" s="16" t="n"/>
      <c r="K348" s="16" t="n"/>
      <c r="L348" s="17" t="n"/>
      <c r="M348" s="17" t="n"/>
      <c r="N348" s="17" t="n"/>
      <c r="O348" s="17" t="n"/>
      <c r="P348" s="11">
        <f>IF(M348="","",M348-ABS(N348)+O348)</f>
        <v/>
      </c>
      <c r="Q348" s="12">
        <f>IF(OR(P348="",L348="",L348=0),"",P348/ABS(L348))</f>
        <v/>
      </c>
      <c r="R348" s="13">
        <f>IF(P348="","",IF(P348&gt;0,"Win",IF(P348&lt;0,"Loss","Break-even")))</f>
        <v/>
      </c>
      <c r="S348" s="15" t="n"/>
      <c r="T348" s="15" t="n"/>
      <c r="U348" s="15" t="n"/>
      <c r="V348" s="15" t="n"/>
      <c r="W348" s="15" t="n"/>
      <c r="X348" s="15" t="n"/>
      <c r="Y348" s="11">
        <f>IF(P348="","",SUM(P$2:P348))</f>
        <v/>
      </c>
      <c r="Z348" s="11">
        <f>IF(Y348="","",Y348-MAX(0,MAX(Y$2:Y348)))</f>
        <v/>
      </c>
    </row>
    <row r="349">
      <c r="A349" s="14" t="n"/>
      <c r="B349" s="14" t="n"/>
      <c r="C349" s="15" t="n"/>
      <c r="D349" s="15" t="n"/>
      <c r="E349" s="15" t="n"/>
      <c r="F349" s="15" t="n"/>
      <c r="G349" s="15" t="n"/>
      <c r="H349" s="16" t="n"/>
      <c r="I349" s="16" t="n"/>
      <c r="J349" s="16" t="n"/>
      <c r="K349" s="16" t="n"/>
      <c r="L349" s="17" t="n"/>
      <c r="M349" s="17" t="n"/>
      <c r="N349" s="17" t="n"/>
      <c r="O349" s="17" t="n"/>
      <c r="P349" s="11">
        <f>IF(M349="","",M349-ABS(N349)+O349)</f>
        <v/>
      </c>
      <c r="Q349" s="12">
        <f>IF(OR(P349="",L349="",L349=0),"",P349/ABS(L349))</f>
        <v/>
      </c>
      <c r="R349" s="13">
        <f>IF(P349="","",IF(P349&gt;0,"Win",IF(P349&lt;0,"Loss","Break-even")))</f>
        <v/>
      </c>
      <c r="S349" s="15" t="n"/>
      <c r="T349" s="15" t="n"/>
      <c r="U349" s="15" t="n"/>
      <c r="V349" s="15" t="n"/>
      <c r="W349" s="15" t="n"/>
      <c r="X349" s="15" t="n"/>
      <c r="Y349" s="11">
        <f>IF(P349="","",SUM(P$2:P349))</f>
        <v/>
      </c>
      <c r="Z349" s="11">
        <f>IF(Y349="","",Y349-MAX(0,MAX(Y$2:Y349)))</f>
        <v/>
      </c>
    </row>
    <row r="350">
      <c r="A350" s="14" t="n"/>
      <c r="B350" s="14" t="n"/>
      <c r="C350" s="15" t="n"/>
      <c r="D350" s="15" t="n"/>
      <c r="E350" s="15" t="n"/>
      <c r="F350" s="15" t="n"/>
      <c r="G350" s="15" t="n"/>
      <c r="H350" s="16" t="n"/>
      <c r="I350" s="16" t="n"/>
      <c r="J350" s="16" t="n"/>
      <c r="K350" s="16" t="n"/>
      <c r="L350" s="17" t="n"/>
      <c r="M350" s="17" t="n"/>
      <c r="N350" s="17" t="n"/>
      <c r="O350" s="17" t="n"/>
      <c r="P350" s="11">
        <f>IF(M350="","",M350-ABS(N350)+O350)</f>
        <v/>
      </c>
      <c r="Q350" s="12">
        <f>IF(OR(P350="",L350="",L350=0),"",P350/ABS(L350))</f>
        <v/>
      </c>
      <c r="R350" s="13">
        <f>IF(P350="","",IF(P350&gt;0,"Win",IF(P350&lt;0,"Loss","Break-even")))</f>
        <v/>
      </c>
      <c r="S350" s="15" t="n"/>
      <c r="T350" s="15" t="n"/>
      <c r="U350" s="15" t="n"/>
      <c r="V350" s="15" t="n"/>
      <c r="W350" s="15" t="n"/>
      <c r="X350" s="15" t="n"/>
      <c r="Y350" s="11">
        <f>IF(P350="","",SUM(P$2:P350))</f>
        <v/>
      </c>
      <c r="Z350" s="11">
        <f>IF(Y350="","",Y350-MAX(0,MAX(Y$2:Y350)))</f>
        <v/>
      </c>
    </row>
    <row r="351">
      <c r="A351" s="14" t="n"/>
      <c r="B351" s="14" t="n"/>
      <c r="C351" s="15" t="n"/>
      <c r="D351" s="15" t="n"/>
      <c r="E351" s="15" t="n"/>
      <c r="F351" s="15" t="n"/>
      <c r="G351" s="15" t="n"/>
      <c r="H351" s="16" t="n"/>
      <c r="I351" s="16" t="n"/>
      <c r="J351" s="16" t="n"/>
      <c r="K351" s="16" t="n"/>
      <c r="L351" s="17" t="n"/>
      <c r="M351" s="17" t="n"/>
      <c r="N351" s="17" t="n"/>
      <c r="O351" s="17" t="n"/>
      <c r="P351" s="11">
        <f>IF(M351="","",M351-ABS(N351)+O351)</f>
        <v/>
      </c>
      <c r="Q351" s="12">
        <f>IF(OR(P351="",L351="",L351=0),"",P351/ABS(L351))</f>
        <v/>
      </c>
      <c r="R351" s="13">
        <f>IF(P351="","",IF(P351&gt;0,"Win",IF(P351&lt;0,"Loss","Break-even")))</f>
        <v/>
      </c>
      <c r="S351" s="15" t="n"/>
      <c r="T351" s="15" t="n"/>
      <c r="U351" s="15" t="n"/>
      <c r="V351" s="15" t="n"/>
      <c r="W351" s="15" t="n"/>
      <c r="X351" s="15" t="n"/>
      <c r="Y351" s="11">
        <f>IF(P351="","",SUM(P$2:P351))</f>
        <v/>
      </c>
      <c r="Z351" s="11">
        <f>IF(Y351="","",Y351-MAX(0,MAX(Y$2:Y351)))</f>
        <v/>
      </c>
    </row>
    <row r="352">
      <c r="A352" s="14" t="n"/>
      <c r="B352" s="14" t="n"/>
      <c r="C352" s="15" t="n"/>
      <c r="D352" s="15" t="n"/>
      <c r="E352" s="15" t="n"/>
      <c r="F352" s="15" t="n"/>
      <c r="G352" s="15" t="n"/>
      <c r="H352" s="16" t="n"/>
      <c r="I352" s="16" t="n"/>
      <c r="J352" s="16" t="n"/>
      <c r="K352" s="16" t="n"/>
      <c r="L352" s="17" t="n"/>
      <c r="M352" s="17" t="n"/>
      <c r="N352" s="17" t="n"/>
      <c r="O352" s="17" t="n"/>
      <c r="P352" s="11">
        <f>IF(M352="","",M352-ABS(N352)+O352)</f>
        <v/>
      </c>
      <c r="Q352" s="12">
        <f>IF(OR(P352="",L352="",L352=0),"",P352/ABS(L352))</f>
        <v/>
      </c>
      <c r="R352" s="13">
        <f>IF(P352="","",IF(P352&gt;0,"Win",IF(P352&lt;0,"Loss","Break-even")))</f>
        <v/>
      </c>
      <c r="S352" s="15" t="n"/>
      <c r="T352" s="15" t="n"/>
      <c r="U352" s="15" t="n"/>
      <c r="V352" s="15" t="n"/>
      <c r="W352" s="15" t="n"/>
      <c r="X352" s="15" t="n"/>
      <c r="Y352" s="11">
        <f>IF(P352="","",SUM(P$2:P352))</f>
        <v/>
      </c>
      <c r="Z352" s="11">
        <f>IF(Y352="","",Y352-MAX(0,MAX(Y$2:Y352)))</f>
        <v/>
      </c>
    </row>
    <row r="353">
      <c r="A353" s="14" t="n"/>
      <c r="B353" s="14" t="n"/>
      <c r="C353" s="15" t="n"/>
      <c r="D353" s="15" t="n"/>
      <c r="E353" s="15" t="n"/>
      <c r="F353" s="15" t="n"/>
      <c r="G353" s="15" t="n"/>
      <c r="H353" s="16" t="n"/>
      <c r="I353" s="16" t="n"/>
      <c r="J353" s="16" t="n"/>
      <c r="K353" s="16" t="n"/>
      <c r="L353" s="17" t="n"/>
      <c r="M353" s="17" t="n"/>
      <c r="N353" s="17" t="n"/>
      <c r="O353" s="17" t="n"/>
      <c r="P353" s="11">
        <f>IF(M353="","",M353-ABS(N353)+O353)</f>
        <v/>
      </c>
      <c r="Q353" s="12">
        <f>IF(OR(P353="",L353="",L353=0),"",P353/ABS(L353))</f>
        <v/>
      </c>
      <c r="R353" s="13">
        <f>IF(P353="","",IF(P353&gt;0,"Win",IF(P353&lt;0,"Loss","Break-even")))</f>
        <v/>
      </c>
      <c r="S353" s="15" t="n"/>
      <c r="T353" s="15" t="n"/>
      <c r="U353" s="15" t="n"/>
      <c r="V353" s="15" t="n"/>
      <c r="W353" s="15" t="n"/>
      <c r="X353" s="15" t="n"/>
      <c r="Y353" s="11">
        <f>IF(P353="","",SUM(P$2:P353))</f>
        <v/>
      </c>
      <c r="Z353" s="11">
        <f>IF(Y353="","",Y353-MAX(0,MAX(Y$2:Y353)))</f>
        <v/>
      </c>
    </row>
    <row r="354">
      <c r="A354" s="14" t="n"/>
      <c r="B354" s="14" t="n"/>
      <c r="C354" s="15" t="n"/>
      <c r="D354" s="15" t="n"/>
      <c r="E354" s="15" t="n"/>
      <c r="F354" s="15" t="n"/>
      <c r="G354" s="15" t="n"/>
      <c r="H354" s="16" t="n"/>
      <c r="I354" s="16" t="n"/>
      <c r="J354" s="16" t="n"/>
      <c r="K354" s="16" t="n"/>
      <c r="L354" s="17" t="n"/>
      <c r="M354" s="17" t="n"/>
      <c r="N354" s="17" t="n"/>
      <c r="O354" s="17" t="n"/>
      <c r="P354" s="11">
        <f>IF(M354="","",M354-ABS(N354)+O354)</f>
        <v/>
      </c>
      <c r="Q354" s="12">
        <f>IF(OR(P354="",L354="",L354=0),"",P354/ABS(L354))</f>
        <v/>
      </c>
      <c r="R354" s="13">
        <f>IF(P354="","",IF(P354&gt;0,"Win",IF(P354&lt;0,"Loss","Break-even")))</f>
        <v/>
      </c>
      <c r="S354" s="15" t="n"/>
      <c r="T354" s="15" t="n"/>
      <c r="U354" s="15" t="n"/>
      <c r="V354" s="15" t="n"/>
      <c r="W354" s="15" t="n"/>
      <c r="X354" s="15" t="n"/>
      <c r="Y354" s="11">
        <f>IF(P354="","",SUM(P$2:P354))</f>
        <v/>
      </c>
      <c r="Z354" s="11">
        <f>IF(Y354="","",Y354-MAX(0,MAX(Y$2:Y354)))</f>
        <v/>
      </c>
    </row>
    <row r="355">
      <c r="A355" s="14" t="n"/>
      <c r="B355" s="14" t="n"/>
      <c r="C355" s="15" t="n"/>
      <c r="D355" s="15" t="n"/>
      <c r="E355" s="15" t="n"/>
      <c r="F355" s="15" t="n"/>
      <c r="G355" s="15" t="n"/>
      <c r="H355" s="16" t="n"/>
      <c r="I355" s="16" t="n"/>
      <c r="J355" s="16" t="n"/>
      <c r="K355" s="16" t="n"/>
      <c r="L355" s="17" t="n"/>
      <c r="M355" s="17" t="n"/>
      <c r="N355" s="17" t="n"/>
      <c r="O355" s="17" t="n"/>
      <c r="P355" s="11">
        <f>IF(M355="","",M355-ABS(N355)+O355)</f>
        <v/>
      </c>
      <c r="Q355" s="12">
        <f>IF(OR(P355="",L355="",L355=0),"",P355/ABS(L355))</f>
        <v/>
      </c>
      <c r="R355" s="13">
        <f>IF(P355="","",IF(P355&gt;0,"Win",IF(P355&lt;0,"Loss","Break-even")))</f>
        <v/>
      </c>
      <c r="S355" s="15" t="n"/>
      <c r="T355" s="15" t="n"/>
      <c r="U355" s="15" t="n"/>
      <c r="V355" s="15" t="n"/>
      <c r="W355" s="15" t="n"/>
      <c r="X355" s="15" t="n"/>
      <c r="Y355" s="11">
        <f>IF(P355="","",SUM(P$2:P355))</f>
        <v/>
      </c>
      <c r="Z355" s="11">
        <f>IF(Y355="","",Y355-MAX(0,MAX(Y$2:Y355)))</f>
        <v/>
      </c>
    </row>
    <row r="356">
      <c r="A356" s="14" t="n"/>
      <c r="B356" s="14" t="n"/>
      <c r="C356" s="15" t="n"/>
      <c r="D356" s="15" t="n"/>
      <c r="E356" s="15" t="n"/>
      <c r="F356" s="15" t="n"/>
      <c r="G356" s="15" t="n"/>
      <c r="H356" s="16" t="n"/>
      <c r="I356" s="16" t="n"/>
      <c r="J356" s="16" t="n"/>
      <c r="K356" s="16" t="n"/>
      <c r="L356" s="17" t="n"/>
      <c r="M356" s="17" t="n"/>
      <c r="N356" s="17" t="n"/>
      <c r="O356" s="17" t="n"/>
      <c r="P356" s="11">
        <f>IF(M356="","",M356-ABS(N356)+O356)</f>
        <v/>
      </c>
      <c r="Q356" s="12">
        <f>IF(OR(P356="",L356="",L356=0),"",P356/ABS(L356))</f>
        <v/>
      </c>
      <c r="R356" s="13">
        <f>IF(P356="","",IF(P356&gt;0,"Win",IF(P356&lt;0,"Loss","Break-even")))</f>
        <v/>
      </c>
      <c r="S356" s="15" t="n"/>
      <c r="T356" s="15" t="n"/>
      <c r="U356" s="15" t="n"/>
      <c r="V356" s="15" t="n"/>
      <c r="W356" s="15" t="n"/>
      <c r="X356" s="15" t="n"/>
      <c r="Y356" s="11">
        <f>IF(P356="","",SUM(P$2:P356))</f>
        <v/>
      </c>
      <c r="Z356" s="11">
        <f>IF(Y356="","",Y356-MAX(0,MAX(Y$2:Y356)))</f>
        <v/>
      </c>
    </row>
    <row r="357">
      <c r="A357" s="14" t="n"/>
      <c r="B357" s="14" t="n"/>
      <c r="C357" s="15" t="n"/>
      <c r="D357" s="15" t="n"/>
      <c r="E357" s="15" t="n"/>
      <c r="F357" s="15" t="n"/>
      <c r="G357" s="15" t="n"/>
      <c r="H357" s="16" t="n"/>
      <c r="I357" s="16" t="n"/>
      <c r="J357" s="16" t="n"/>
      <c r="K357" s="16" t="n"/>
      <c r="L357" s="17" t="n"/>
      <c r="M357" s="17" t="n"/>
      <c r="N357" s="17" t="n"/>
      <c r="O357" s="17" t="n"/>
      <c r="P357" s="11">
        <f>IF(M357="","",M357-ABS(N357)+O357)</f>
        <v/>
      </c>
      <c r="Q357" s="12">
        <f>IF(OR(P357="",L357="",L357=0),"",P357/ABS(L357))</f>
        <v/>
      </c>
      <c r="R357" s="13">
        <f>IF(P357="","",IF(P357&gt;0,"Win",IF(P357&lt;0,"Loss","Break-even")))</f>
        <v/>
      </c>
      <c r="S357" s="15" t="n"/>
      <c r="T357" s="15" t="n"/>
      <c r="U357" s="15" t="n"/>
      <c r="V357" s="15" t="n"/>
      <c r="W357" s="15" t="n"/>
      <c r="X357" s="15" t="n"/>
      <c r="Y357" s="11">
        <f>IF(P357="","",SUM(P$2:P357))</f>
        <v/>
      </c>
      <c r="Z357" s="11">
        <f>IF(Y357="","",Y357-MAX(0,MAX(Y$2:Y357)))</f>
        <v/>
      </c>
    </row>
    <row r="358">
      <c r="A358" s="14" t="n"/>
      <c r="B358" s="14" t="n"/>
      <c r="C358" s="15" t="n"/>
      <c r="D358" s="15" t="n"/>
      <c r="E358" s="15" t="n"/>
      <c r="F358" s="15" t="n"/>
      <c r="G358" s="15" t="n"/>
      <c r="H358" s="16" t="n"/>
      <c r="I358" s="16" t="n"/>
      <c r="J358" s="16" t="n"/>
      <c r="K358" s="16" t="n"/>
      <c r="L358" s="17" t="n"/>
      <c r="M358" s="17" t="n"/>
      <c r="N358" s="17" t="n"/>
      <c r="O358" s="17" t="n"/>
      <c r="P358" s="11">
        <f>IF(M358="","",M358-ABS(N358)+O358)</f>
        <v/>
      </c>
      <c r="Q358" s="12">
        <f>IF(OR(P358="",L358="",L358=0),"",P358/ABS(L358))</f>
        <v/>
      </c>
      <c r="R358" s="13">
        <f>IF(P358="","",IF(P358&gt;0,"Win",IF(P358&lt;0,"Loss","Break-even")))</f>
        <v/>
      </c>
      <c r="S358" s="15" t="n"/>
      <c r="T358" s="15" t="n"/>
      <c r="U358" s="15" t="n"/>
      <c r="V358" s="15" t="n"/>
      <c r="W358" s="15" t="n"/>
      <c r="X358" s="15" t="n"/>
      <c r="Y358" s="11">
        <f>IF(P358="","",SUM(P$2:P358))</f>
        <v/>
      </c>
      <c r="Z358" s="11">
        <f>IF(Y358="","",Y358-MAX(0,MAX(Y$2:Y358)))</f>
        <v/>
      </c>
    </row>
    <row r="359">
      <c r="A359" s="14" t="n"/>
      <c r="B359" s="14" t="n"/>
      <c r="C359" s="15" t="n"/>
      <c r="D359" s="15" t="n"/>
      <c r="E359" s="15" t="n"/>
      <c r="F359" s="15" t="n"/>
      <c r="G359" s="15" t="n"/>
      <c r="H359" s="16" t="n"/>
      <c r="I359" s="16" t="n"/>
      <c r="J359" s="16" t="n"/>
      <c r="K359" s="16" t="n"/>
      <c r="L359" s="17" t="n"/>
      <c r="M359" s="17" t="n"/>
      <c r="N359" s="17" t="n"/>
      <c r="O359" s="17" t="n"/>
      <c r="P359" s="11">
        <f>IF(M359="","",M359-ABS(N359)+O359)</f>
        <v/>
      </c>
      <c r="Q359" s="12">
        <f>IF(OR(P359="",L359="",L359=0),"",P359/ABS(L359))</f>
        <v/>
      </c>
      <c r="R359" s="13">
        <f>IF(P359="","",IF(P359&gt;0,"Win",IF(P359&lt;0,"Loss","Break-even")))</f>
        <v/>
      </c>
      <c r="S359" s="15" t="n"/>
      <c r="T359" s="15" t="n"/>
      <c r="U359" s="15" t="n"/>
      <c r="V359" s="15" t="n"/>
      <c r="W359" s="15" t="n"/>
      <c r="X359" s="15" t="n"/>
      <c r="Y359" s="11">
        <f>IF(P359="","",SUM(P$2:P359))</f>
        <v/>
      </c>
      <c r="Z359" s="11">
        <f>IF(Y359="","",Y359-MAX(0,MAX(Y$2:Y359)))</f>
        <v/>
      </c>
    </row>
    <row r="360">
      <c r="A360" s="14" t="n"/>
      <c r="B360" s="14" t="n"/>
      <c r="C360" s="15" t="n"/>
      <c r="D360" s="15" t="n"/>
      <c r="E360" s="15" t="n"/>
      <c r="F360" s="15" t="n"/>
      <c r="G360" s="15" t="n"/>
      <c r="H360" s="16" t="n"/>
      <c r="I360" s="16" t="n"/>
      <c r="J360" s="16" t="n"/>
      <c r="K360" s="16" t="n"/>
      <c r="L360" s="17" t="n"/>
      <c r="M360" s="17" t="n"/>
      <c r="N360" s="17" t="n"/>
      <c r="O360" s="17" t="n"/>
      <c r="P360" s="11">
        <f>IF(M360="","",M360-ABS(N360)+O360)</f>
        <v/>
      </c>
      <c r="Q360" s="12">
        <f>IF(OR(P360="",L360="",L360=0),"",P360/ABS(L360))</f>
        <v/>
      </c>
      <c r="R360" s="13">
        <f>IF(P360="","",IF(P360&gt;0,"Win",IF(P360&lt;0,"Loss","Break-even")))</f>
        <v/>
      </c>
      <c r="S360" s="15" t="n"/>
      <c r="T360" s="15" t="n"/>
      <c r="U360" s="15" t="n"/>
      <c r="V360" s="15" t="n"/>
      <c r="W360" s="15" t="n"/>
      <c r="X360" s="15" t="n"/>
      <c r="Y360" s="11">
        <f>IF(P360="","",SUM(P$2:P360))</f>
        <v/>
      </c>
      <c r="Z360" s="11">
        <f>IF(Y360="","",Y360-MAX(0,MAX(Y$2:Y360)))</f>
        <v/>
      </c>
    </row>
    <row r="361">
      <c r="A361" s="14" t="n"/>
      <c r="B361" s="14" t="n"/>
      <c r="C361" s="15" t="n"/>
      <c r="D361" s="15" t="n"/>
      <c r="E361" s="15" t="n"/>
      <c r="F361" s="15" t="n"/>
      <c r="G361" s="15" t="n"/>
      <c r="H361" s="16" t="n"/>
      <c r="I361" s="16" t="n"/>
      <c r="J361" s="16" t="n"/>
      <c r="K361" s="16" t="n"/>
      <c r="L361" s="17" t="n"/>
      <c r="M361" s="17" t="n"/>
      <c r="N361" s="17" t="n"/>
      <c r="O361" s="17" t="n"/>
      <c r="P361" s="11">
        <f>IF(M361="","",M361-ABS(N361)+O361)</f>
        <v/>
      </c>
      <c r="Q361" s="12">
        <f>IF(OR(P361="",L361="",L361=0),"",P361/ABS(L361))</f>
        <v/>
      </c>
      <c r="R361" s="13">
        <f>IF(P361="","",IF(P361&gt;0,"Win",IF(P361&lt;0,"Loss","Break-even")))</f>
        <v/>
      </c>
      <c r="S361" s="15" t="n"/>
      <c r="T361" s="15" t="n"/>
      <c r="U361" s="15" t="n"/>
      <c r="V361" s="15" t="n"/>
      <c r="W361" s="15" t="n"/>
      <c r="X361" s="15" t="n"/>
      <c r="Y361" s="11">
        <f>IF(P361="","",SUM(P$2:P361))</f>
        <v/>
      </c>
      <c r="Z361" s="11">
        <f>IF(Y361="","",Y361-MAX(0,MAX(Y$2:Y361)))</f>
        <v/>
      </c>
    </row>
    <row r="362">
      <c r="A362" s="14" t="n"/>
      <c r="B362" s="14" t="n"/>
      <c r="C362" s="15" t="n"/>
      <c r="D362" s="15" t="n"/>
      <c r="E362" s="15" t="n"/>
      <c r="F362" s="15" t="n"/>
      <c r="G362" s="15" t="n"/>
      <c r="H362" s="16" t="n"/>
      <c r="I362" s="16" t="n"/>
      <c r="J362" s="16" t="n"/>
      <c r="K362" s="16" t="n"/>
      <c r="L362" s="17" t="n"/>
      <c r="M362" s="17" t="n"/>
      <c r="N362" s="17" t="n"/>
      <c r="O362" s="17" t="n"/>
      <c r="P362" s="11">
        <f>IF(M362="","",M362-ABS(N362)+O362)</f>
        <v/>
      </c>
      <c r="Q362" s="12">
        <f>IF(OR(P362="",L362="",L362=0),"",P362/ABS(L362))</f>
        <v/>
      </c>
      <c r="R362" s="13">
        <f>IF(P362="","",IF(P362&gt;0,"Win",IF(P362&lt;0,"Loss","Break-even")))</f>
        <v/>
      </c>
      <c r="S362" s="15" t="n"/>
      <c r="T362" s="15" t="n"/>
      <c r="U362" s="15" t="n"/>
      <c r="V362" s="15" t="n"/>
      <c r="W362" s="15" t="n"/>
      <c r="X362" s="15" t="n"/>
      <c r="Y362" s="11">
        <f>IF(P362="","",SUM(P$2:P362))</f>
        <v/>
      </c>
      <c r="Z362" s="11">
        <f>IF(Y362="","",Y362-MAX(0,MAX(Y$2:Y362)))</f>
        <v/>
      </c>
    </row>
    <row r="363">
      <c r="A363" s="14" t="n"/>
      <c r="B363" s="14" t="n"/>
      <c r="C363" s="15" t="n"/>
      <c r="D363" s="15" t="n"/>
      <c r="E363" s="15" t="n"/>
      <c r="F363" s="15" t="n"/>
      <c r="G363" s="15" t="n"/>
      <c r="H363" s="16" t="n"/>
      <c r="I363" s="16" t="n"/>
      <c r="J363" s="16" t="n"/>
      <c r="K363" s="16" t="n"/>
      <c r="L363" s="17" t="n"/>
      <c r="M363" s="17" t="n"/>
      <c r="N363" s="17" t="n"/>
      <c r="O363" s="17" t="n"/>
      <c r="P363" s="11">
        <f>IF(M363="","",M363-ABS(N363)+O363)</f>
        <v/>
      </c>
      <c r="Q363" s="12">
        <f>IF(OR(P363="",L363="",L363=0),"",P363/ABS(L363))</f>
        <v/>
      </c>
      <c r="R363" s="13">
        <f>IF(P363="","",IF(P363&gt;0,"Win",IF(P363&lt;0,"Loss","Break-even")))</f>
        <v/>
      </c>
      <c r="S363" s="15" t="n"/>
      <c r="T363" s="15" t="n"/>
      <c r="U363" s="15" t="n"/>
      <c r="V363" s="15" t="n"/>
      <c r="W363" s="15" t="n"/>
      <c r="X363" s="15" t="n"/>
      <c r="Y363" s="11">
        <f>IF(P363="","",SUM(P$2:P363))</f>
        <v/>
      </c>
      <c r="Z363" s="11">
        <f>IF(Y363="","",Y363-MAX(0,MAX(Y$2:Y363)))</f>
        <v/>
      </c>
    </row>
    <row r="364">
      <c r="A364" s="14" t="n"/>
      <c r="B364" s="14" t="n"/>
      <c r="C364" s="15" t="n"/>
      <c r="D364" s="15" t="n"/>
      <c r="E364" s="15" t="n"/>
      <c r="F364" s="15" t="n"/>
      <c r="G364" s="15" t="n"/>
      <c r="H364" s="16" t="n"/>
      <c r="I364" s="16" t="n"/>
      <c r="J364" s="16" t="n"/>
      <c r="K364" s="16" t="n"/>
      <c r="L364" s="17" t="n"/>
      <c r="M364" s="17" t="n"/>
      <c r="N364" s="17" t="n"/>
      <c r="O364" s="17" t="n"/>
      <c r="P364" s="11">
        <f>IF(M364="","",M364-ABS(N364)+O364)</f>
        <v/>
      </c>
      <c r="Q364" s="12">
        <f>IF(OR(P364="",L364="",L364=0),"",P364/ABS(L364))</f>
        <v/>
      </c>
      <c r="R364" s="13">
        <f>IF(P364="","",IF(P364&gt;0,"Win",IF(P364&lt;0,"Loss","Break-even")))</f>
        <v/>
      </c>
      <c r="S364" s="15" t="n"/>
      <c r="T364" s="15" t="n"/>
      <c r="U364" s="15" t="n"/>
      <c r="V364" s="15" t="n"/>
      <c r="W364" s="15" t="n"/>
      <c r="X364" s="15" t="n"/>
      <c r="Y364" s="11">
        <f>IF(P364="","",SUM(P$2:P364))</f>
        <v/>
      </c>
      <c r="Z364" s="11">
        <f>IF(Y364="","",Y364-MAX(0,MAX(Y$2:Y364)))</f>
        <v/>
      </c>
    </row>
    <row r="365">
      <c r="A365" s="14" t="n"/>
      <c r="B365" s="14" t="n"/>
      <c r="C365" s="15" t="n"/>
      <c r="D365" s="15" t="n"/>
      <c r="E365" s="15" t="n"/>
      <c r="F365" s="15" t="n"/>
      <c r="G365" s="15" t="n"/>
      <c r="H365" s="16" t="n"/>
      <c r="I365" s="16" t="n"/>
      <c r="J365" s="16" t="n"/>
      <c r="K365" s="16" t="n"/>
      <c r="L365" s="17" t="n"/>
      <c r="M365" s="17" t="n"/>
      <c r="N365" s="17" t="n"/>
      <c r="O365" s="17" t="n"/>
      <c r="P365" s="11">
        <f>IF(M365="","",M365-ABS(N365)+O365)</f>
        <v/>
      </c>
      <c r="Q365" s="12">
        <f>IF(OR(P365="",L365="",L365=0),"",P365/ABS(L365))</f>
        <v/>
      </c>
      <c r="R365" s="13">
        <f>IF(P365="","",IF(P365&gt;0,"Win",IF(P365&lt;0,"Loss","Break-even")))</f>
        <v/>
      </c>
      <c r="S365" s="15" t="n"/>
      <c r="T365" s="15" t="n"/>
      <c r="U365" s="15" t="n"/>
      <c r="V365" s="15" t="n"/>
      <c r="W365" s="15" t="n"/>
      <c r="X365" s="15" t="n"/>
      <c r="Y365" s="11">
        <f>IF(P365="","",SUM(P$2:P365))</f>
        <v/>
      </c>
      <c r="Z365" s="11">
        <f>IF(Y365="","",Y365-MAX(0,MAX(Y$2:Y365)))</f>
        <v/>
      </c>
    </row>
    <row r="366">
      <c r="A366" s="14" t="n"/>
      <c r="B366" s="14" t="n"/>
      <c r="C366" s="15" t="n"/>
      <c r="D366" s="15" t="n"/>
      <c r="E366" s="15" t="n"/>
      <c r="F366" s="15" t="n"/>
      <c r="G366" s="15" t="n"/>
      <c r="H366" s="16" t="n"/>
      <c r="I366" s="16" t="n"/>
      <c r="J366" s="16" t="n"/>
      <c r="K366" s="16" t="n"/>
      <c r="L366" s="17" t="n"/>
      <c r="M366" s="17" t="n"/>
      <c r="N366" s="17" t="n"/>
      <c r="O366" s="17" t="n"/>
      <c r="P366" s="11">
        <f>IF(M366="","",M366-ABS(N366)+O366)</f>
        <v/>
      </c>
      <c r="Q366" s="12">
        <f>IF(OR(P366="",L366="",L366=0),"",P366/ABS(L366))</f>
        <v/>
      </c>
      <c r="R366" s="13">
        <f>IF(P366="","",IF(P366&gt;0,"Win",IF(P366&lt;0,"Loss","Break-even")))</f>
        <v/>
      </c>
      <c r="S366" s="15" t="n"/>
      <c r="T366" s="15" t="n"/>
      <c r="U366" s="15" t="n"/>
      <c r="V366" s="15" t="n"/>
      <c r="W366" s="15" t="n"/>
      <c r="X366" s="15" t="n"/>
      <c r="Y366" s="11">
        <f>IF(P366="","",SUM(P$2:P366))</f>
        <v/>
      </c>
      <c r="Z366" s="11">
        <f>IF(Y366="","",Y366-MAX(0,MAX(Y$2:Y366)))</f>
        <v/>
      </c>
    </row>
    <row r="367">
      <c r="A367" s="14" t="n"/>
      <c r="B367" s="14" t="n"/>
      <c r="C367" s="15" t="n"/>
      <c r="D367" s="15" t="n"/>
      <c r="E367" s="15" t="n"/>
      <c r="F367" s="15" t="n"/>
      <c r="G367" s="15" t="n"/>
      <c r="H367" s="16" t="n"/>
      <c r="I367" s="16" t="n"/>
      <c r="J367" s="16" t="n"/>
      <c r="K367" s="16" t="n"/>
      <c r="L367" s="17" t="n"/>
      <c r="M367" s="17" t="n"/>
      <c r="N367" s="17" t="n"/>
      <c r="O367" s="17" t="n"/>
      <c r="P367" s="11">
        <f>IF(M367="","",M367-ABS(N367)+O367)</f>
        <v/>
      </c>
      <c r="Q367" s="12">
        <f>IF(OR(P367="",L367="",L367=0),"",P367/ABS(L367))</f>
        <v/>
      </c>
      <c r="R367" s="13">
        <f>IF(P367="","",IF(P367&gt;0,"Win",IF(P367&lt;0,"Loss","Break-even")))</f>
        <v/>
      </c>
      <c r="S367" s="15" t="n"/>
      <c r="T367" s="15" t="n"/>
      <c r="U367" s="15" t="n"/>
      <c r="V367" s="15" t="n"/>
      <c r="W367" s="15" t="n"/>
      <c r="X367" s="15" t="n"/>
      <c r="Y367" s="11">
        <f>IF(P367="","",SUM(P$2:P367))</f>
        <v/>
      </c>
      <c r="Z367" s="11">
        <f>IF(Y367="","",Y367-MAX(0,MAX(Y$2:Y367)))</f>
        <v/>
      </c>
    </row>
    <row r="368">
      <c r="A368" s="14" t="n"/>
      <c r="B368" s="14" t="n"/>
      <c r="C368" s="15" t="n"/>
      <c r="D368" s="15" t="n"/>
      <c r="E368" s="15" t="n"/>
      <c r="F368" s="15" t="n"/>
      <c r="G368" s="15" t="n"/>
      <c r="H368" s="16" t="n"/>
      <c r="I368" s="16" t="n"/>
      <c r="J368" s="16" t="n"/>
      <c r="K368" s="16" t="n"/>
      <c r="L368" s="17" t="n"/>
      <c r="M368" s="17" t="n"/>
      <c r="N368" s="17" t="n"/>
      <c r="O368" s="17" t="n"/>
      <c r="P368" s="11">
        <f>IF(M368="","",M368-ABS(N368)+O368)</f>
        <v/>
      </c>
      <c r="Q368" s="12">
        <f>IF(OR(P368="",L368="",L368=0),"",P368/ABS(L368))</f>
        <v/>
      </c>
      <c r="R368" s="13">
        <f>IF(P368="","",IF(P368&gt;0,"Win",IF(P368&lt;0,"Loss","Break-even")))</f>
        <v/>
      </c>
      <c r="S368" s="15" t="n"/>
      <c r="T368" s="15" t="n"/>
      <c r="U368" s="15" t="n"/>
      <c r="V368" s="15" t="n"/>
      <c r="W368" s="15" t="n"/>
      <c r="X368" s="15" t="n"/>
      <c r="Y368" s="11">
        <f>IF(P368="","",SUM(P$2:P368))</f>
        <v/>
      </c>
      <c r="Z368" s="11">
        <f>IF(Y368="","",Y368-MAX(0,MAX(Y$2:Y368)))</f>
        <v/>
      </c>
    </row>
    <row r="369">
      <c r="A369" s="14" t="n"/>
      <c r="B369" s="14" t="n"/>
      <c r="C369" s="15" t="n"/>
      <c r="D369" s="15" t="n"/>
      <c r="E369" s="15" t="n"/>
      <c r="F369" s="15" t="n"/>
      <c r="G369" s="15" t="n"/>
      <c r="H369" s="16" t="n"/>
      <c r="I369" s="16" t="n"/>
      <c r="J369" s="16" t="n"/>
      <c r="K369" s="16" t="n"/>
      <c r="L369" s="17" t="n"/>
      <c r="M369" s="17" t="n"/>
      <c r="N369" s="17" t="n"/>
      <c r="O369" s="17" t="n"/>
      <c r="P369" s="11">
        <f>IF(M369="","",M369-ABS(N369)+O369)</f>
        <v/>
      </c>
      <c r="Q369" s="12">
        <f>IF(OR(P369="",L369="",L369=0),"",P369/ABS(L369))</f>
        <v/>
      </c>
      <c r="R369" s="13">
        <f>IF(P369="","",IF(P369&gt;0,"Win",IF(P369&lt;0,"Loss","Break-even")))</f>
        <v/>
      </c>
      <c r="S369" s="15" t="n"/>
      <c r="T369" s="15" t="n"/>
      <c r="U369" s="15" t="n"/>
      <c r="V369" s="15" t="n"/>
      <c r="W369" s="15" t="n"/>
      <c r="X369" s="15" t="n"/>
      <c r="Y369" s="11">
        <f>IF(P369="","",SUM(P$2:P369))</f>
        <v/>
      </c>
      <c r="Z369" s="11">
        <f>IF(Y369="","",Y369-MAX(0,MAX(Y$2:Y369)))</f>
        <v/>
      </c>
    </row>
    <row r="370">
      <c r="A370" s="14" t="n"/>
      <c r="B370" s="14" t="n"/>
      <c r="C370" s="15" t="n"/>
      <c r="D370" s="15" t="n"/>
      <c r="E370" s="15" t="n"/>
      <c r="F370" s="15" t="n"/>
      <c r="G370" s="15" t="n"/>
      <c r="H370" s="16" t="n"/>
      <c r="I370" s="16" t="n"/>
      <c r="J370" s="16" t="n"/>
      <c r="K370" s="16" t="n"/>
      <c r="L370" s="17" t="n"/>
      <c r="M370" s="17" t="n"/>
      <c r="N370" s="17" t="n"/>
      <c r="O370" s="17" t="n"/>
      <c r="P370" s="11">
        <f>IF(M370="","",M370-ABS(N370)+O370)</f>
        <v/>
      </c>
      <c r="Q370" s="12">
        <f>IF(OR(P370="",L370="",L370=0),"",P370/ABS(L370))</f>
        <v/>
      </c>
      <c r="R370" s="13">
        <f>IF(P370="","",IF(P370&gt;0,"Win",IF(P370&lt;0,"Loss","Break-even")))</f>
        <v/>
      </c>
      <c r="S370" s="15" t="n"/>
      <c r="T370" s="15" t="n"/>
      <c r="U370" s="15" t="n"/>
      <c r="V370" s="15" t="n"/>
      <c r="W370" s="15" t="n"/>
      <c r="X370" s="15" t="n"/>
      <c r="Y370" s="11">
        <f>IF(P370="","",SUM(P$2:P370))</f>
        <v/>
      </c>
      <c r="Z370" s="11">
        <f>IF(Y370="","",Y370-MAX(0,MAX(Y$2:Y370)))</f>
        <v/>
      </c>
    </row>
    <row r="371">
      <c r="A371" s="14" t="n"/>
      <c r="B371" s="14" t="n"/>
      <c r="C371" s="15" t="n"/>
      <c r="D371" s="15" t="n"/>
      <c r="E371" s="15" t="n"/>
      <c r="F371" s="15" t="n"/>
      <c r="G371" s="15" t="n"/>
      <c r="H371" s="16" t="n"/>
      <c r="I371" s="16" t="n"/>
      <c r="J371" s="16" t="n"/>
      <c r="K371" s="16" t="n"/>
      <c r="L371" s="17" t="n"/>
      <c r="M371" s="17" t="n"/>
      <c r="N371" s="17" t="n"/>
      <c r="O371" s="17" t="n"/>
      <c r="P371" s="11">
        <f>IF(M371="","",M371-ABS(N371)+O371)</f>
        <v/>
      </c>
      <c r="Q371" s="12">
        <f>IF(OR(P371="",L371="",L371=0),"",P371/ABS(L371))</f>
        <v/>
      </c>
      <c r="R371" s="13">
        <f>IF(P371="","",IF(P371&gt;0,"Win",IF(P371&lt;0,"Loss","Break-even")))</f>
        <v/>
      </c>
      <c r="S371" s="15" t="n"/>
      <c r="T371" s="15" t="n"/>
      <c r="U371" s="15" t="n"/>
      <c r="V371" s="15" t="n"/>
      <c r="W371" s="15" t="n"/>
      <c r="X371" s="15" t="n"/>
      <c r="Y371" s="11">
        <f>IF(P371="","",SUM(P$2:P371))</f>
        <v/>
      </c>
      <c r="Z371" s="11">
        <f>IF(Y371="","",Y371-MAX(0,MAX(Y$2:Y371)))</f>
        <v/>
      </c>
    </row>
    <row r="372">
      <c r="A372" s="14" t="n"/>
      <c r="B372" s="14" t="n"/>
      <c r="C372" s="15" t="n"/>
      <c r="D372" s="15" t="n"/>
      <c r="E372" s="15" t="n"/>
      <c r="F372" s="15" t="n"/>
      <c r="G372" s="15" t="n"/>
      <c r="H372" s="16" t="n"/>
      <c r="I372" s="16" t="n"/>
      <c r="J372" s="16" t="n"/>
      <c r="K372" s="16" t="n"/>
      <c r="L372" s="17" t="n"/>
      <c r="M372" s="17" t="n"/>
      <c r="N372" s="17" t="n"/>
      <c r="O372" s="17" t="n"/>
      <c r="P372" s="11">
        <f>IF(M372="","",M372-ABS(N372)+O372)</f>
        <v/>
      </c>
      <c r="Q372" s="12">
        <f>IF(OR(P372="",L372="",L372=0),"",P372/ABS(L372))</f>
        <v/>
      </c>
      <c r="R372" s="13">
        <f>IF(P372="","",IF(P372&gt;0,"Win",IF(P372&lt;0,"Loss","Break-even")))</f>
        <v/>
      </c>
      <c r="S372" s="15" t="n"/>
      <c r="T372" s="15" t="n"/>
      <c r="U372" s="15" t="n"/>
      <c r="V372" s="15" t="n"/>
      <c r="W372" s="15" t="n"/>
      <c r="X372" s="15" t="n"/>
      <c r="Y372" s="11">
        <f>IF(P372="","",SUM(P$2:P372))</f>
        <v/>
      </c>
      <c r="Z372" s="11">
        <f>IF(Y372="","",Y372-MAX(0,MAX(Y$2:Y372)))</f>
        <v/>
      </c>
    </row>
    <row r="373">
      <c r="A373" s="14" t="n"/>
      <c r="B373" s="14" t="n"/>
      <c r="C373" s="15" t="n"/>
      <c r="D373" s="15" t="n"/>
      <c r="E373" s="15" t="n"/>
      <c r="F373" s="15" t="n"/>
      <c r="G373" s="15" t="n"/>
      <c r="H373" s="16" t="n"/>
      <c r="I373" s="16" t="n"/>
      <c r="J373" s="16" t="n"/>
      <c r="K373" s="16" t="n"/>
      <c r="L373" s="17" t="n"/>
      <c r="M373" s="17" t="n"/>
      <c r="N373" s="17" t="n"/>
      <c r="O373" s="17" t="n"/>
      <c r="P373" s="11">
        <f>IF(M373="","",M373-ABS(N373)+O373)</f>
        <v/>
      </c>
      <c r="Q373" s="12">
        <f>IF(OR(P373="",L373="",L373=0),"",P373/ABS(L373))</f>
        <v/>
      </c>
      <c r="R373" s="13">
        <f>IF(P373="","",IF(P373&gt;0,"Win",IF(P373&lt;0,"Loss","Break-even")))</f>
        <v/>
      </c>
      <c r="S373" s="15" t="n"/>
      <c r="T373" s="15" t="n"/>
      <c r="U373" s="15" t="n"/>
      <c r="V373" s="15" t="n"/>
      <c r="W373" s="15" t="n"/>
      <c r="X373" s="15" t="n"/>
      <c r="Y373" s="11">
        <f>IF(P373="","",SUM(P$2:P373))</f>
        <v/>
      </c>
      <c r="Z373" s="11">
        <f>IF(Y373="","",Y373-MAX(0,MAX(Y$2:Y373)))</f>
        <v/>
      </c>
    </row>
    <row r="374">
      <c r="A374" s="14" t="n"/>
      <c r="B374" s="14" t="n"/>
      <c r="C374" s="15" t="n"/>
      <c r="D374" s="15" t="n"/>
      <c r="E374" s="15" t="n"/>
      <c r="F374" s="15" t="n"/>
      <c r="G374" s="15" t="n"/>
      <c r="H374" s="16" t="n"/>
      <c r="I374" s="16" t="n"/>
      <c r="J374" s="16" t="n"/>
      <c r="K374" s="16" t="n"/>
      <c r="L374" s="17" t="n"/>
      <c r="M374" s="17" t="n"/>
      <c r="N374" s="17" t="n"/>
      <c r="O374" s="17" t="n"/>
      <c r="P374" s="11">
        <f>IF(M374="","",M374-ABS(N374)+O374)</f>
        <v/>
      </c>
      <c r="Q374" s="12">
        <f>IF(OR(P374="",L374="",L374=0),"",P374/ABS(L374))</f>
        <v/>
      </c>
      <c r="R374" s="13">
        <f>IF(P374="","",IF(P374&gt;0,"Win",IF(P374&lt;0,"Loss","Break-even")))</f>
        <v/>
      </c>
      <c r="S374" s="15" t="n"/>
      <c r="T374" s="15" t="n"/>
      <c r="U374" s="15" t="n"/>
      <c r="V374" s="15" t="n"/>
      <c r="W374" s="15" t="n"/>
      <c r="X374" s="15" t="n"/>
      <c r="Y374" s="11">
        <f>IF(P374="","",SUM(P$2:P374))</f>
        <v/>
      </c>
      <c r="Z374" s="11">
        <f>IF(Y374="","",Y374-MAX(0,MAX(Y$2:Y374)))</f>
        <v/>
      </c>
    </row>
    <row r="375">
      <c r="A375" s="14" t="n"/>
      <c r="B375" s="14" t="n"/>
      <c r="C375" s="15" t="n"/>
      <c r="D375" s="15" t="n"/>
      <c r="E375" s="15" t="n"/>
      <c r="F375" s="15" t="n"/>
      <c r="G375" s="15" t="n"/>
      <c r="H375" s="16" t="n"/>
      <c r="I375" s="16" t="n"/>
      <c r="J375" s="16" t="n"/>
      <c r="K375" s="16" t="n"/>
      <c r="L375" s="17" t="n"/>
      <c r="M375" s="17" t="n"/>
      <c r="N375" s="17" t="n"/>
      <c r="O375" s="17" t="n"/>
      <c r="P375" s="11">
        <f>IF(M375="","",M375-ABS(N375)+O375)</f>
        <v/>
      </c>
      <c r="Q375" s="12">
        <f>IF(OR(P375="",L375="",L375=0),"",P375/ABS(L375))</f>
        <v/>
      </c>
      <c r="R375" s="13">
        <f>IF(P375="","",IF(P375&gt;0,"Win",IF(P375&lt;0,"Loss","Break-even")))</f>
        <v/>
      </c>
      <c r="S375" s="15" t="n"/>
      <c r="T375" s="15" t="n"/>
      <c r="U375" s="15" t="n"/>
      <c r="V375" s="15" t="n"/>
      <c r="W375" s="15" t="n"/>
      <c r="X375" s="15" t="n"/>
      <c r="Y375" s="11">
        <f>IF(P375="","",SUM(P$2:P375))</f>
        <v/>
      </c>
      <c r="Z375" s="11">
        <f>IF(Y375="","",Y375-MAX(0,MAX(Y$2:Y375)))</f>
        <v/>
      </c>
    </row>
    <row r="376">
      <c r="A376" s="14" t="n"/>
      <c r="B376" s="14" t="n"/>
      <c r="C376" s="15" t="n"/>
      <c r="D376" s="15" t="n"/>
      <c r="E376" s="15" t="n"/>
      <c r="F376" s="15" t="n"/>
      <c r="G376" s="15" t="n"/>
      <c r="H376" s="16" t="n"/>
      <c r="I376" s="16" t="n"/>
      <c r="J376" s="16" t="n"/>
      <c r="K376" s="16" t="n"/>
      <c r="L376" s="17" t="n"/>
      <c r="M376" s="17" t="n"/>
      <c r="N376" s="17" t="n"/>
      <c r="O376" s="17" t="n"/>
      <c r="P376" s="11">
        <f>IF(M376="","",M376-ABS(N376)+O376)</f>
        <v/>
      </c>
      <c r="Q376" s="12">
        <f>IF(OR(P376="",L376="",L376=0),"",P376/ABS(L376))</f>
        <v/>
      </c>
      <c r="R376" s="13">
        <f>IF(P376="","",IF(P376&gt;0,"Win",IF(P376&lt;0,"Loss","Break-even")))</f>
        <v/>
      </c>
      <c r="S376" s="15" t="n"/>
      <c r="T376" s="15" t="n"/>
      <c r="U376" s="15" t="n"/>
      <c r="V376" s="15" t="n"/>
      <c r="W376" s="15" t="n"/>
      <c r="X376" s="15" t="n"/>
      <c r="Y376" s="11">
        <f>IF(P376="","",SUM(P$2:P376))</f>
        <v/>
      </c>
      <c r="Z376" s="11">
        <f>IF(Y376="","",Y376-MAX(0,MAX(Y$2:Y376)))</f>
        <v/>
      </c>
    </row>
    <row r="377">
      <c r="A377" s="14" t="n"/>
      <c r="B377" s="14" t="n"/>
      <c r="C377" s="15" t="n"/>
      <c r="D377" s="15" t="n"/>
      <c r="E377" s="15" t="n"/>
      <c r="F377" s="15" t="n"/>
      <c r="G377" s="15" t="n"/>
      <c r="H377" s="16" t="n"/>
      <c r="I377" s="16" t="n"/>
      <c r="J377" s="16" t="n"/>
      <c r="K377" s="16" t="n"/>
      <c r="L377" s="17" t="n"/>
      <c r="M377" s="17" t="n"/>
      <c r="N377" s="17" t="n"/>
      <c r="O377" s="17" t="n"/>
      <c r="P377" s="11">
        <f>IF(M377="","",M377-ABS(N377)+O377)</f>
        <v/>
      </c>
      <c r="Q377" s="12">
        <f>IF(OR(P377="",L377="",L377=0),"",P377/ABS(L377))</f>
        <v/>
      </c>
      <c r="R377" s="13">
        <f>IF(P377="","",IF(P377&gt;0,"Win",IF(P377&lt;0,"Loss","Break-even")))</f>
        <v/>
      </c>
      <c r="S377" s="15" t="n"/>
      <c r="T377" s="15" t="n"/>
      <c r="U377" s="15" t="n"/>
      <c r="V377" s="15" t="n"/>
      <c r="W377" s="15" t="n"/>
      <c r="X377" s="15" t="n"/>
      <c r="Y377" s="11">
        <f>IF(P377="","",SUM(P$2:P377))</f>
        <v/>
      </c>
      <c r="Z377" s="11">
        <f>IF(Y377="","",Y377-MAX(0,MAX(Y$2:Y377)))</f>
        <v/>
      </c>
    </row>
    <row r="378">
      <c r="A378" s="14" t="n"/>
      <c r="B378" s="14" t="n"/>
      <c r="C378" s="15" t="n"/>
      <c r="D378" s="15" t="n"/>
      <c r="E378" s="15" t="n"/>
      <c r="F378" s="15" t="n"/>
      <c r="G378" s="15" t="n"/>
      <c r="H378" s="16" t="n"/>
      <c r="I378" s="16" t="n"/>
      <c r="J378" s="16" t="n"/>
      <c r="K378" s="16" t="n"/>
      <c r="L378" s="17" t="n"/>
      <c r="M378" s="17" t="n"/>
      <c r="N378" s="17" t="n"/>
      <c r="O378" s="17" t="n"/>
      <c r="P378" s="11">
        <f>IF(M378="","",M378-ABS(N378)+O378)</f>
        <v/>
      </c>
      <c r="Q378" s="12">
        <f>IF(OR(P378="",L378="",L378=0),"",P378/ABS(L378))</f>
        <v/>
      </c>
      <c r="R378" s="13">
        <f>IF(P378="","",IF(P378&gt;0,"Win",IF(P378&lt;0,"Loss","Break-even")))</f>
        <v/>
      </c>
      <c r="S378" s="15" t="n"/>
      <c r="T378" s="15" t="n"/>
      <c r="U378" s="15" t="n"/>
      <c r="V378" s="15" t="n"/>
      <c r="W378" s="15" t="n"/>
      <c r="X378" s="15" t="n"/>
      <c r="Y378" s="11">
        <f>IF(P378="","",SUM(P$2:P378))</f>
        <v/>
      </c>
      <c r="Z378" s="11">
        <f>IF(Y378="","",Y378-MAX(0,MAX(Y$2:Y378)))</f>
        <v/>
      </c>
    </row>
    <row r="379">
      <c r="A379" s="14" t="n"/>
      <c r="B379" s="14" t="n"/>
      <c r="C379" s="15" t="n"/>
      <c r="D379" s="15" t="n"/>
      <c r="E379" s="15" t="n"/>
      <c r="F379" s="15" t="n"/>
      <c r="G379" s="15" t="n"/>
      <c r="H379" s="16" t="n"/>
      <c r="I379" s="16" t="n"/>
      <c r="J379" s="16" t="n"/>
      <c r="K379" s="16" t="n"/>
      <c r="L379" s="17" t="n"/>
      <c r="M379" s="17" t="n"/>
      <c r="N379" s="17" t="n"/>
      <c r="O379" s="17" t="n"/>
      <c r="P379" s="11">
        <f>IF(M379="","",M379-ABS(N379)+O379)</f>
        <v/>
      </c>
      <c r="Q379" s="12">
        <f>IF(OR(P379="",L379="",L379=0),"",P379/ABS(L379))</f>
        <v/>
      </c>
      <c r="R379" s="13">
        <f>IF(P379="","",IF(P379&gt;0,"Win",IF(P379&lt;0,"Loss","Break-even")))</f>
        <v/>
      </c>
      <c r="S379" s="15" t="n"/>
      <c r="T379" s="15" t="n"/>
      <c r="U379" s="15" t="n"/>
      <c r="V379" s="15" t="n"/>
      <c r="W379" s="15" t="n"/>
      <c r="X379" s="15" t="n"/>
      <c r="Y379" s="11">
        <f>IF(P379="","",SUM(P$2:P379))</f>
        <v/>
      </c>
      <c r="Z379" s="11">
        <f>IF(Y379="","",Y379-MAX(0,MAX(Y$2:Y379)))</f>
        <v/>
      </c>
    </row>
    <row r="380">
      <c r="A380" s="14" t="n"/>
      <c r="B380" s="14" t="n"/>
      <c r="C380" s="15" t="n"/>
      <c r="D380" s="15" t="n"/>
      <c r="E380" s="15" t="n"/>
      <c r="F380" s="15" t="n"/>
      <c r="G380" s="15" t="n"/>
      <c r="H380" s="16" t="n"/>
      <c r="I380" s="16" t="n"/>
      <c r="J380" s="16" t="n"/>
      <c r="K380" s="16" t="n"/>
      <c r="L380" s="17" t="n"/>
      <c r="M380" s="17" t="n"/>
      <c r="N380" s="17" t="n"/>
      <c r="O380" s="17" t="n"/>
      <c r="P380" s="11">
        <f>IF(M380="","",M380-ABS(N380)+O380)</f>
        <v/>
      </c>
      <c r="Q380" s="12">
        <f>IF(OR(P380="",L380="",L380=0),"",P380/ABS(L380))</f>
        <v/>
      </c>
      <c r="R380" s="13">
        <f>IF(P380="","",IF(P380&gt;0,"Win",IF(P380&lt;0,"Loss","Break-even")))</f>
        <v/>
      </c>
      <c r="S380" s="15" t="n"/>
      <c r="T380" s="15" t="n"/>
      <c r="U380" s="15" t="n"/>
      <c r="V380" s="15" t="n"/>
      <c r="W380" s="15" t="n"/>
      <c r="X380" s="15" t="n"/>
      <c r="Y380" s="11">
        <f>IF(P380="","",SUM(P$2:P380))</f>
        <v/>
      </c>
      <c r="Z380" s="11">
        <f>IF(Y380="","",Y380-MAX(0,MAX(Y$2:Y380)))</f>
        <v/>
      </c>
    </row>
    <row r="381">
      <c r="A381" s="14" t="n"/>
      <c r="B381" s="14" t="n"/>
      <c r="C381" s="15" t="n"/>
      <c r="D381" s="15" t="n"/>
      <c r="E381" s="15" t="n"/>
      <c r="F381" s="15" t="n"/>
      <c r="G381" s="15" t="n"/>
      <c r="H381" s="16" t="n"/>
      <c r="I381" s="16" t="n"/>
      <c r="J381" s="16" t="n"/>
      <c r="K381" s="16" t="n"/>
      <c r="L381" s="17" t="n"/>
      <c r="M381" s="17" t="n"/>
      <c r="N381" s="17" t="n"/>
      <c r="O381" s="17" t="n"/>
      <c r="P381" s="11">
        <f>IF(M381="","",M381-ABS(N381)+O381)</f>
        <v/>
      </c>
      <c r="Q381" s="12">
        <f>IF(OR(P381="",L381="",L381=0),"",P381/ABS(L381))</f>
        <v/>
      </c>
      <c r="R381" s="13">
        <f>IF(P381="","",IF(P381&gt;0,"Win",IF(P381&lt;0,"Loss","Break-even")))</f>
        <v/>
      </c>
      <c r="S381" s="15" t="n"/>
      <c r="T381" s="15" t="n"/>
      <c r="U381" s="15" t="n"/>
      <c r="V381" s="15" t="n"/>
      <c r="W381" s="15" t="n"/>
      <c r="X381" s="15" t="n"/>
      <c r="Y381" s="11">
        <f>IF(P381="","",SUM(P$2:P381))</f>
        <v/>
      </c>
      <c r="Z381" s="11">
        <f>IF(Y381="","",Y381-MAX(0,MAX(Y$2:Y381)))</f>
        <v/>
      </c>
    </row>
    <row r="382">
      <c r="A382" s="14" t="n"/>
      <c r="B382" s="14" t="n"/>
      <c r="C382" s="15" t="n"/>
      <c r="D382" s="15" t="n"/>
      <c r="E382" s="15" t="n"/>
      <c r="F382" s="15" t="n"/>
      <c r="G382" s="15" t="n"/>
      <c r="H382" s="16" t="n"/>
      <c r="I382" s="16" t="n"/>
      <c r="J382" s="16" t="n"/>
      <c r="K382" s="16" t="n"/>
      <c r="L382" s="17" t="n"/>
      <c r="M382" s="17" t="n"/>
      <c r="N382" s="17" t="n"/>
      <c r="O382" s="17" t="n"/>
      <c r="P382" s="11">
        <f>IF(M382="","",M382-ABS(N382)+O382)</f>
        <v/>
      </c>
      <c r="Q382" s="12">
        <f>IF(OR(P382="",L382="",L382=0),"",P382/ABS(L382))</f>
        <v/>
      </c>
      <c r="R382" s="13">
        <f>IF(P382="","",IF(P382&gt;0,"Win",IF(P382&lt;0,"Loss","Break-even")))</f>
        <v/>
      </c>
      <c r="S382" s="15" t="n"/>
      <c r="T382" s="15" t="n"/>
      <c r="U382" s="15" t="n"/>
      <c r="V382" s="15" t="n"/>
      <c r="W382" s="15" t="n"/>
      <c r="X382" s="15" t="n"/>
      <c r="Y382" s="11">
        <f>IF(P382="","",SUM(P$2:P382))</f>
        <v/>
      </c>
      <c r="Z382" s="11">
        <f>IF(Y382="","",Y382-MAX(0,MAX(Y$2:Y382)))</f>
        <v/>
      </c>
    </row>
    <row r="383">
      <c r="A383" s="14" t="n"/>
      <c r="B383" s="14" t="n"/>
      <c r="C383" s="15" t="n"/>
      <c r="D383" s="15" t="n"/>
      <c r="E383" s="15" t="n"/>
      <c r="F383" s="15" t="n"/>
      <c r="G383" s="15" t="n"/>
      <c r="H383" s="16" t="n"/>
      <c r="I383" s="16" t="n"/>
      <c r="J383" s="16" t="n"/>
      <c r="K383" s="16" t="n"/>
      <c r="L383" s="17" t="n"/>
      <c r="M383" s="17" t="n"/>
      <c r="N383" s="17" t="n"/>
      <c r="O383" s="17" t="n"/>
      <c r="P383" s="11">
        <f>IF(M383="","",M383-ABS(N383)+O383)</f>
        <v/>
      </c>
      <c r="Q383" s="12">
        <f>IF(OR(P383="",L383="",L383=0),"",P383/ABS(L383))</f>
        <v/>
      </c>
      <c r="R383" s="13">
        <f>IF(P383="","",IF(P383&gt;0,"Win",IF(P383&lt;0,"Loss","Break-even")))</f>
        <v/>
      </c>
      <c r="S383" s="15" t="n"/>
      <c r="T383" s="15" t="n"/>
      <c r="U383" s="15" t="n"/>
      <c r="V383" s="15" t="n"/>
      <c r="W383" s="15" t="n"/>
      <c r="X383" s="15" t="n"/>
      <c r="Y383" s="11">
        <f>IF(P383="","",SUM(P$2:P383))</f>
        <v/>
      </c>
      <c r="Z383" s="11">
        <f>IF(Y383="","",Y383-MAX(0,MAX(Y$2:Y383)))</f>
        <v/>
      </c>
    </row>
    <row r="384">
      <c r="A384" s="14" t="n"/>
      <c r="B384" s="14" t="n"/>
      <c r="C384" s="15" t="n"/>
      <c r="D384" s="15" t="n"/>
      <c r="E384" s="15" t="n"/>
      <c r="F384" s="15" t="n"/>
      <c r="G384" s="15" t="n"/>
      <c r="H384" s="16" t="n"/>
      <c r="I384" s="16" t="n"/>
      <c r="J384" s="16" t="n"/>
      <c r="K384" s="16" t="n"/>
      <c r="L384" s="17" t="n"/>
      <c r="M384" s="17" t="n"/>
      <c r="N384" s="17" t="n"/>
      <c r="O384" s="17" t="n"/>
      <c r="P384" s="11">
        <f>IF(M384="","",M384-ABS(N384)+O384)</f>
        <v/>
      </c>
      <c r="Q384" s="12">
        <f>IF(OR(P384="",L384="",L384=0),"",P384/ABS(L384))</f>
        <v/>
      </c>
      <c r="R384" s="13">
        <f>IF(P384="","",IF(P384&gt;0,"Win",IF(P384&lt;0,"Loss","Break-even")))</f>
        <v/>
      </c>
      <c r="S384" s="15" t="n"/>
      <c r="T384" s="15" t="n"/>
      <c r="U384" s="15" t="n"/>
      <c r="V384" s="15" t="n"/>
      <c r="W384" s="15" t="n"/>
      <c r="X384" s="15" t="n"/>
      <c r="Y384" s="11">
        <f>IF(P384="","",SUM(P$2:P384))</f>
        <v/>
      </c>
      <c r="Z384" s="11">
        <f>IF(Y384="","",Y384-MAX(0,MAX(Y$2:Y384)))</f>
        <v/>
      </c>
    </row>
    <row r="385">
      <c r="A385" s="14" t="n"/>
      <c r="B385" s="14" t="n"/>
      <c r="C385" s="15" t="n"/>
      <c r="D385" s="15" t="n"/>
      <c r="E385" s="15" t="n"/>
      <c r="F385" s="15" t="n"/>
      <c r="G385" s="15" t="n"/>
      <c r="H385" s="16" t="n"/>
      <c r="I385" s="16" t="n"/>
      <c r="J385" s="16" t="n"/>
      <c r="K385" s="16" t="n"/>
      <c r="L385" s="17" t="n"/>
      <c r="M385" s="17" t="n"/>
      <c r="N385" s="17" t="n"/>
      <c r="O385" s="17" t="n"/>
      <c r="P385" s="11">
        <f>IF(M385="","",M385-ABS(N385)+O385)</f>
        <v/>
      </c>
      <c r="Q385" s="12">
        <f>IF(OR(P385="",L385="",L385=0),"",P385/ABS(L385))</f>
        <v/>
      </c>
      <c r="R385" s="13">
        <f>IF(P385="","",IF(P385&gt;0,"Win",IF(P385&lt;0,"Loss","Break-even")))</f>
        <v/>
      </c>
      <c r="S385" s="15" t="n"/>
      <c r="T385" s="15" t="n"/>
      <c r="U385" s="15" t="n"/>
      <c r="V385" s="15" t="n"/>
      <c r="W385" s="15" t="n"/>
      <c r="X385" s="15" t="n"/>
      <c r="Y385" s="11">
        <f>IF(P385="","",SUM(P$2:P385))</f>
        <v/>
      </c>
      <c r="Z385" s="11">
        <f>IF(Y385="","",Y385-MAX(0,MAX(Y$2:Y385)))</f>
        <v/>
      </c>
    </row>
    <row r="386">
      <c r="A386" s="14" t="n"/>
      <c r="B386" s="14" t="n"/>
      <c r="C386" s="15" t="n"/>
      <c r="D386" s="15" t="n"/>
      <c r="E386" s="15" t="n"/>
      <c r="F386" s="15" t="n"/>
      <c r="G386" s="15" t="n"/>
      <c r="H386" s="16" t="n"/>
      <c r="I386" s="16" t="n"/>
      <c r="J386" s="16" t="n"/>
      <c r="K386" s="16" t="n"/>
      <c r="L386" s="17" t="n"/>
      <c r="M386" s="17" t="n"/>
      <c r="N386" s="17" t="n"/>
      <c r="O386" s="17" t="n"/>
      <c r="P386" s="11">
        <f>IF(M386="","",M386-ABS(N386)+O386)</f>
        <v/>
      </c>
      <c r="Q386" s="12">
        <f>IF(OR(P386="",L386="",L386=0),"",P386/ABS(L386))</f>
        <v/>
      </c>
      <c r="R386" s="13">
        <f>IF(P386="","",IF(P386&gt;0,"Win",IF(P386&lt;0,"Loss","Break-even")))</f>
        <v/>
      </c>
      <c r="S386" s="15" t="n"/>
      <c r="T386" s="15" t="n"/>
      <c r="U386" s="15" t="n"/>
      <c r="V386" s="15" t="n"/>
      <c r="W386" s="15" t="n"/>
      <c r="X386" s="15" t="n"/>
      <c r="Y386" s="11">
        <f>IF(P386="","",SUM(P$2:P386))</f>
        <v/>
      </c>
      <c r="Z386" s="11">
        <f>IF(Y386="","",Y386-MAX(0,MAX(Y$2:Y386)))</f>
        <v/>
      </c>
    </row>
    <row r="387">
      <c r="A387" s="14" t="n"/>
      <c r="B387" s="14" t="n"/>
      <c r="C387" s="15" t="n"/>
      <c r="D387" s="15" t="n"/>
      <c r="E387" s="15" t="n"/>
      <c r="F387" s="15" t="n"/>
      <c r="G387" s="15" t="n"/>
      <c r="H387" s="16" t="n"/>
      <c r="I387" s="16" t="n"/>
      <c r="J387" s="16" t="n"/>
      <c r="K387" s="16" t="n"/>
      <c r="L387" s="17" t="n"/>
      <c r="M387" s="17" t="n"/>
      <c r="N387" s="17" t="n"/>
      <c r="O387" s="17" t="n"/>
      <c r="P387" s="11">
        <f>IF(M387="","",M387-ABS(N387)+O387)</f>
        <v/>
      </c>
      <c r="Q387" s="12">
        <f>IF(OR(P387="",L387="",L387=0),"",P387/ABS(L387))</f>
        <v/>
      </c>
      <c r="R387" s="13">
        <f>IF(P387="","",IF(P387&gt;0,"Win",IF(P387&lt;0,"Loss","Break-even")))</f>
        <v/>
      </c>
      <c r="S387" s="15" t="n"/>
      <c r="T387" s="15" t="n"/>
      <c r="U387" s="15" t="n"/>
      <c r="V387" s="15" t="n"/>
      <c r="W387" s="15" t="n"/>
      <c r="X387" s="15" t="n"/>
      <c r="Y387" s="11">
        <f>IF(P387="","",SUM(P$2:P387))</f>
        <v/>
      </c>
      <c r="Z387" s="11">
        <f>IF(Y387="","",Y387-MAX(0,MAX(Y$2:Y387)))</f>
        <v/>
      </c>
    </row>
    <row r="388">
      <c r="A388" s="14" t="n"/>
      <c r="B388" s="14" t="n"/>
      <c r="C388" s="15" t="n"/>
      <c r="D388" s="15" t="n"/>
      <c r="E388" s="15" t="n"/>
      <c r="F388" s="15" t="n"/>
      <c r="G388" s="15" t="n"/>
      <c r="H388" s="16" t="n"/>
      <c r="I388" s="16" t="n"/>
      <c r="J388" s="16" t="n"/>
      <c r="K388" s="16" t="n"/>
      <c r="L388" s="17" t="n"/>
      <c r="M388" s="17" t="n"/>
      <c r="N388" s="17" t="n"/>
      <c r="O388" s="17" t="n"/>
      <c r="P388" s="11">
        <f>IF(M388="","",M388-ABS(N388)+O388)</f>
        <v/>
      </c>
      <c r="Q388" s="12">
        <f>IF(OR(P388="",L388="",L388=0),"",P388/ABS(L388))</f>
        <v/>
      </c>
      <c r="R388" s="13">
        <f>IF(P388="","",IF(P388&gt;0,"Win",IF(P388&lt;0,"Loss","Break-even")))</f>
        <v/>
      </c>
      <c r="S388" s="15" t="n"/>
      <c r="T388" s="15" t="n"/>
      <c r="U388" s="15" t="n"/>
      <c r="V388" s="15" t="n"/>
      <c r="W388" s="15" t="n"/>
      <c r="X388" s="15" t="n"/>
      <c r="Y388" s="11">
        <f>IF(P388="","",SUM(P$2:P388))</f>
        <v/>
      </c>
      <c r="Z388" s="11">
        <f>IF(Y388="","",Y388-MAX(0,MAX(Y$2:Y388)))</f>
        <v/>
      </c>
    </row>
    <row r="389">
      <c r="A389" s="14" t="n"/>
      <c r="B389" s="14" t="n"/>
      <c r="C389" s="15" t="n"/>
      <c r="D389" s="15" t="n"/>
      <c r="E389" s="15" t="n"/>
      <c r="F389" s="15" t="n"/>
      <c r="G389" s="15" t="n"/>
      <c r="H389" s="16" t="n"/>
      <c r="I389" s="16" t="n"/>
      <c r="J389" s="16" t="n"/>
      <c r="K389" s="16" t="n"/>
      <c r="L389" s="17" t="n"/>
      <c r="M389" s="17" t="n"/>
      <c r="N389" s="17" t="n"/>
      <c r="O389" s="17" t="n"/>
      <c r="P389" s="11">
        <f>IF(M389="","",M389-ABS(N389)+O389)</f>
        <v/>
      </c>
      <c r="Q389" s="12">
        <f>IF(OR(P389="",L389="",L389=0),"",P389/ABS(L389))</f>
        <v/>
      </c>
      <c r="R389" s="13">
        <f>IF(P389="","",IF(P389&gt;0,"Win",IF(P389&lt;0,"Loss","Break-even")))</f>
        <v/>
      </c>
      <c r="S389" s="15" t="n"/>
      <c r="T389" s="15" t="n"/>
      <c r="U389" s="15" t="n"/>
      <c r="V389" s="15" t="n"/>
      <c r="W389" s="15" t="n"/>
      <c r="X389" s="15" t="n"/>
      <c r="Y389" s="11">
        <f>IF(P389="","",SUM(P$2:P389))</f>
        <v/>
      </c>
      <c r="Z389" s="11">
        <f>IF(Y389="","",Y389-MAX(0,MAX(Y$2:Y389)))</f>
        <v/>
      </c>
    </row>
    <row r="390">
      <c r="A390" s="14" t="n"/>
      <c r="B390" s="14" t="n"/>
      <c r="C390" s="15" t="n"/>
      <c r="D390" s="15" t="n"/>
      <c r="E390" s="15" t="n"/>
      <c r="F390" s="15" t="n"/>
      <c r="G390" s="15" t="n"/>
      <c r="H390" s="16" t="n"/>
      <c r="I390" s="16" t="n"/>
      <c r="J390" s="16" t="n"/>
      <c r="K390" s="16" t="n"/>
      <c r="L390" s="17" t="n"/>
      <c r="M390" s="17" t="n"/>
      <c r="N390" s="17" t="n"/>
      <c r="O390" s="17" t="n"/>
      <c r="P390" s="11">
        <f>IF(M390="","",M390-ABS(N390)+O390)</f>
        <v/>
      </c>
      <c r="Q390" s="12">
        <f>IF(OR(P390="",L390="",L390=0),"",P390/ABS(L390))</f>
        <v/>
      </c>
      <c r="R390" s="13">
        <f>IF(P390="","",IF(P390&gt;0,"Win",IF(P390&lt;0,"Loss","Break-even")))</f>
        <v/>
      </c>
      <c r="S390" s="15" t="n"/>
      <c r="T390" s="15" t="n"/>
      <c r="U390" s="15" t="n"/>
      <c r="V390" s="15" t="n"/>
      <c r="W390" s="15" t="n"/>
      <c r="X390" s="15" t="n"/>
      <c r="Y390" s="11">
        <f>IF(P390="","",SUM(P$2:P390))</f>
        <v/>
      </c>
      <c r="Z390" s="11">
        <f>IF(Y390="","",Y390-MAX(0,MAX(Y$2:Y390)))</f>
        <v/>
      </c>
    </row>
    <row r="391">
      <c r="A391" s="14" t="n"/>
      <c r="B391" s="14" t="n"/>
      <c r="C391" s="15" t="n"/>
      <c r="D391" s="15" t="n"/>
      <c r="E391" s="15" t="n"/>
      <c r="F391" s="15" t="n"/>
      <c r="G391" s="15" t="n"/>
      <c r="H391" s="16" t="n"/>
      <c r="I391" s="16" t="n"/>
      <c r="J391" s="16" t="n"/>
      <c r="K391" s="16" t="n"/>
      <c r="L391" s="17" t="n"/>
      <c r="M391" s="17" t="n"/>
      <c r="N391" s="17" t="n"/>
      <c r="O391" s="17" t="n"/>
      <c r="P391" s="11">
        <f>IF(M391="","",M391-ABS(N391)+O391)</f>
        <v/>
      </c>
      <c r="Q391" s="12">
        <f>IF(OR(P391="",L391="",L391=0),"",P391/ABS(L391))</f>
        <v/>
      </c>
      <c r="R391" s="13">
        <f>IF(P391="","",IF(P391&gt;0,"Win",IF(P391&lt;0,"Loss","Break-even")))</f>
        <v/>
      </c>
      <c r="S391" s="15" t="n"/>
      <c r="T391" s="15" t="n"/>
      <c r="U391" s="15" t="n"/>
      <c r="V391" s="15" t="n"/>
      <c r="W391" s="15" t="n"/>
      <c r="X391" s="15" t="n"/>
      <c r="Y391" s="11">
        <f>IF(P391="","",SUM(P$2:P391))</f>
        <v/>
      </c>
      <c r="Z391" s="11">
        <f>IF(Y391="","",Y391-MAX(0,MAX(Y$2:Y391)))</f>
        <v/>
      </c>
    </row>
    <row r="392">
      <c r="A392" s="14" t="n"/>
      <c r="B392" s="14" t="n"/>
      <c r="C392" s="15" t="n"/>
      <c r="D392" s="15" t="n"/>
      <c r="E392" s="15" t="n"/>
      <c r="F392" s="15" t="n"/>
      <c r="G392" s="15" t="n"/>
      <c r="H392" s="16" t="n"/>
      <c r="I392" s="16" t="n"/>
      <c r="J392" s="16" t="n"/>
      <c r="K392" s="16" t="n"/>
      <c r="L392" s="17" t="n"/>
      <c r="M392" s="17" t="n"/>
      <c r="N392" s="17" t="n"/>
      <c r="O392" s="17" t="n"/>
      <c r="P392" s="11">
        <f>IF(M392="","",M392-ABS(N392)+O392)</f>
        <v/>
      </c>
      <c r="Q392" s="12">
        <f>IF(OR(P392="",L392="",L392=0),"",P392/ABS(L392))</f>
        <v/>
      </c>
      <c r="R392" s="13">
        <f>IF(P392="","",IF(P392&gt;0,"Win",IF(P392&lt;0,"Loss","Break-even")))</f>
        <v/>
      </c>
      <c r="S392" s="15" t="n"/>
      <c r="T392" s="15" t="n"/>
      <c r="U392" s="15" t="n"/>
      <c r="V392" s="15" t="n"/>
      <c r="W392" s="15" t="n"/>
      <c r="X392" s="15" t="n"/>
      <c r="Y392" s="11">
        <f>IF(P392="","",SUM(P$2:P392))</f>
        <v/>
      </c>
      <c r="Z392" s="11">
        <f>IF(Y392="","",Y392-MAX(0,MAX(Y$2:Y392)))</f>
        <v/>
      </c>
    </row>
    <row r="393">
      <c r="A393" s="14" t="n"/>
      <c r="B393" s="14" t="n"/>
      <c r="C393" s="15" t="n"/>
      <c r="D393" s="15" t="n"/>
      <c r="E393" s="15" t="n"/>
      <c r="F393" s="15" t="n"/>
      <c r="G393" s="15" t="n"/>
      <c r="H393" s="16" t="n"/>
      <c r="I393" s="16" t="n"/>
      <c r="J393" s="16" t="n"/>
      <c r="K393" s="16" t="n"/>
      <c r="L393" s="17" t="n"/>
      <c r="M393" s="17" t="n"/>
      <c r="N393" s="17" t="n"/>
      <c r="O393" s="17" t="n"/>
      <c r="P393" s="11">
        <f>IF(M393="","",M393-ABS(N393)+O393)</f>
        <v/>
      </c>
      <c r="Q393" s="12">
        <f>IF(OR(P393="",L393="",L393=0),"",P393/ABS(L393))</f>
        <v/>
      </c>
      <c r="R393" s="13">
        <f>IF(P393="","",IF(P393&gt;0,"Win",IF(P393&lt;0,"Loss","Break-even")))</f>
        <v/>
      </c>
      <c r="S393" s="15" t="n"/>
      <c r="T393" s="15" t="n"/>
      <c r="U393" s="15" t="n"/>
      <c r="V393" s="15" t="n"/>
      <c r="W393" s="15" t="n"/>
      <c r="X393" s="15" t="n"/>
      <c r="Y393" s="11">
        <f>IF(P393="","",SUM(P$2:P393))</f>
        <v/>
      </c>
      <c r="Z393" s="11">
        <f>IF(Y393="","",Y393-MAX(0,MAX(Y$2:Y393)))</f>
        <v/>
      </c>
    </row>
    <row r="394">
      <c r="A394" s="14" t="n"/>
      <c r="B394" s="14" t="n"/>
      <c r="C394" s="15" t="n"/>
      <c r="D394" s="15" t="n"/>
      <c r="E394" s="15" t="n"/>
      <c r="F394" s="15" t="n"/>
      <c r="G394" s="15" t="n"/>
      <c r="H394" s="16" t="n"/>
      <c r="I394" s="16" t="n"/>
      <c r="J394" s="16" t="n"/>
      <c r="K394" s="16" t="n"/>
      <c r="L394" s="17" t="n"/>
      <c r="M394" s="17" t="n"/>
      <c r="N394" s="17" t="n"/>
      <c r="O394" s="17" t="n"/>
      <c r="P394" s="11">
        <f>IF(M394="","",M394-ABS(N394)+O394)</f>
        <v/>
      </c>
      <c r="Q394" s="12">
        <f>IF(OR(P394="",L394="",L394=0),"",P394/ABS(L394))</f>
        <v/>
      </c>
      <c r="R394" s="13">
        <f>IF(P394="","",IF(P394&gt;0,"Win",IF(P394&lt;0,"Loss","Break-even")))</f>
        <v/>
      </c>
      <c r="S394" s="15" t="n"/>
      <c r="T394" s="15" t="n"/>
      <c r="U394" s="15" t="n"/>
      <c r="V394" s="15" t="n"/>
      <c r="W394" s="15" t="n"/>
      <c r="X394" s="15" t="n"/>
      <c r="Y394" s="11">
        <f>IF(P394="","",SUM(P$2:P394))</f>
        <v/>
      </c>
      <c r="Z394" s="11">
        <f>IF(Y394="","",Y394-MAX(0,MAX(Y$2:Y394)))</f>
        <v/>
      </c>
    </row>
    <row r="395">
      <c r="A395" s="14" t="n"/>
      <c r="B395" s="14" t="n"/>
      <c r="C395" s="15" t="n"/>
      <c r="D395" s="15" t="n"/>
      <c r="E395" s="15" t="n"/>
      <c r="F395" s="15" t="n"/>
      <c r="G395" s="15" t="n"/>
      <c r="H395" s="16" t="n"/>
      <c r="I395" s="16" t="n"/>
      <c r="J395" s="16" t="n"/>
      <c r="K395" s="16" t="n"/>
      <c r="L395" s="17" t="n"/>
      <c r="M395" s="17" t="n"/>
      <c r="N395" s="17" t="n"/>
      <c r="O395" s="17" t="n"/>
      <c r="P395" s="11">
        <f>IF(M395="","",M395-ABS(N395)+O395)</f>
        <v/>
      </c>
      <c r="Q395" s="12">
        <f>IF(OR(P395="",L395="",L395=0),"",P395/ABS(L395))</f>
        <v/>
      </c>
      <c r="R395" s="13">
        <f>IF(P395="","",IF(P395&gt;0,"Win",IF(P395&lt;0,"Loss","Break-even")))</f>
        <v/>
      </c>
      <c r="S395" s="15" t="n"/>
      <c r="T395" s="15" t="n"/>
      <c r="U395" s="15" t="n"/>
      <c r="V395" s="15" t="n"/>
      <c r="W395" s="15" t="n"/>
      <c r="X395" s="15" t="n"/>
      <c r="Y395" s="11">
        <f>IF(P395="","",SUM(P$2:P395))</f>
        <v/>
      </c>
      <c r="Z395" s="11">
        <f>IF(Y395="","",Y395-MAX(0,MAX(Y$2:Y395)))</f>
        <v/>
      </c>
    </row>
    <row r="396">
      <c r="A396" s="14" t="n"/>
      <c r="B396" s="14" t="n"/>
      <c r="C396" s="15" t="n"/>
      <c r="D396" s="15" t="n"/>
      <c r="E396" s="15" t="n"/>
      <c r="F396" s="15" t="n"/>
      <c r="G396" s="15" t="n"/>
      <c r="H396" s="16" t="n"/>
      <c r="I396" s="16" t="n"/>
      <c r="J396" s="16" t="n"/>
      <c r="K396" s="16" t="n"/>
      <c r="L396" s="17" t="n"/>
      <c r="M396" s="17" t="n"/>
      <c r="N396" s="17" t="n"/>
      <c r="O396" s="17" t="n"/>
      <c r="P396" s="11">
        <f>IF(M396="","",M396-ABS(N396)+O396)</f>
        <v/>
      </c>
      <c r="Q396" s="12">
        <f>IF(OR(P396="",L396="",L396=0),"",P396/ABS(L396))</f>
        <v/>
      </c>
      <c r="R396" s="13">
        <f>IF(P396="","",IF(P396&gt;0,"Win",IF(P396&lt;0,"Loss","Break-even")))</f>
        <v/>
      </c>
      <c r="S396" s="15" t="n"/>
      <c r="T396" s="15" t="n"/>
      <c r="U396" s="15" t="n"/>
      <c r="V396" s="15" t="n"/>
      <c r="W396" s="15" t="n"/>
      <c r="X396" s="15" t="n"/>
      <c r="Y396" s="11">
        <f>IF(P396="","",SUM(P$2:P396))</f>
        <v/>
      </c>
      <c r="Z396" s="11">
        <f>IF(Y396="","",Y396-MAX(0,MAX(Y$2:Y396)))</f>
        <v/>
      </c>
    </row>
    <row r="397">
      <c r="A397" s="14" t="n"/>
      <c r="B397" s="14" t="n"/>
      <c r="C397" s="15" t="n"/>
      <c r="D397" s="15" t="n"/>
      <c r="E397" s="15" t="n"/>
      <c r="F397" s="15" t="n"/>
      <c r="G397" s="15" t="n"/>
      <c r="H397" s="16" t="n"/>
      <c r="I397" s="16" t="n"/>
      <c r="J397" s="16" t="n"/>
      <c r="K397" s="16" t="n"/>
      <c r="L397" s="17" t="n"/>
      <c r="M397" s="17" t="n"/>
      <c r="N397" s="17" t="n"/>
      <c r="O397" s="17" t="n"/>
      <c r="P397" s="11">
        <f>IF(M397="","",M397-ABS(N397)+O397)</f>
        <v/>
      </c>
      <c r="Q397" s="12">
        <f>IF(OR(P397="",L397="",L397=0),"",P397/ABS(L397))</f>
        <v/>
      </c>
      <c r="R397" s="13">
        <f>IF(P397="","",IF(P397&gt;0,"Win",IF(P397&lt;0,"Loss","Break-even")))</f>
        <v/>
      </c>
      <c r="S397" s="15" t="n"/>
      <c r="T397" s="15" t="n"/>
      <c r="U397" s="15" t="n"/>
      <c r="V397" s="15" t="n"/>
      <c r="W397" s="15" t="n"/>
      <c r="X397" s="15" t="n"/>
      <c r="Y397" s="11">
        <f>IF(P397="","",SUM(P$2:P397))</f>
        <v/>
      </c>
      <c r="Z397" s="11">
        <f>IF(Y397="","",Y397-MAX(0,MAX(Y$2:Y397)))</f>
        <v/>
      </c>
    </row>
    <row r="398">
      <c r="A398" s="14" t="n"/>
      <c r="B398" s="14" t="n"/>
      <c r="C398" s="15" t="n"/>
      <c r="D398" s="15" t="n"/>
      <c r="E398" s="15" t="n"/>
      <c r="F398" s="15" t="n"/>
      <c r="G398" s="15" t="n"/>
      <c r="H398" s="16" t="n"/>
      <c r="I398" s="16" t="n"/>
      <c r="J398" s="16" t="n"/>
      <c r="K398" s="16" t="n"/>
      <c r="L398" s="17" t="n"/>
      <c r="M398" s="17" t="n"/>
      <c r="N398" s="17" t="n"/>
      <c r="O398" s="17" t="n"/>
      <c r="P398" s="11">
        <f>IF(M398="","",M398-ABS(N398)+O398)</f>
        <v/>
      </c>
      <c r="Q398" s="12">
        <f>IF(OR(P398="",L398="",L398=0),"",P398/ABS(L398))</f>
        <v/>
      </c>
      <c r="R398" s="13">
        <f>IF(P398="","",IF(P398&gt;0,"Win",IF(P398&lt;0,"Loss","Break-even")))</f>
        <v/>
      </c>
      <c r="S398" s="15" t="n"/>
      <c r="T398" s="15" t="n"/>
      <c r="U398" s="15" t="n"/>
      <c r="V398" s="15" t="n"/>
      <c r="W398" s="15" t="n"/>
      <c r="X398" s="15" t="n"/>
      <c r="Y398" s="11">
        <f>IF(P398="","",SUM(P$2:P398))</f>
        <v/>
      </c>
      <c r="Z398" s="11">
        <f>IF(Y398="","",Y398-MAX(0,MAX(Y$2:Y398)))</f>
        <v/>
      </c>
    </row>
    <row r="399">
      <c r="A399" s="14" t="n"/>
      <c r="B399" s="14" t="n"/>
      <c r="C399" s="15" t="n"/>
      <c r="D399" s="15" t="n"/>
      <c r="E399" s="15" t="n"/>
      <c r="F399" s="15" t="n"/>
      <c r="G399" s="15" t="n"/>
      <c r="H399" s="16" t="n"/>
      <c r="I399" s="16" t="n"/>
      <c r="J399" s="16" t="n"/>
      <c r="K399" s="16" t="n"/>
      <c r="L399" s="17" t="n"/>
      <c r="M399" s="17" t="n"/>
      <c r="N399" s="17" t="n"/>
      <c r="O399" s="17" t="n"/>
      <c r="P399" s="11">
        <f>IF(M399="","",M399-ABS(N399)+O399)</f>
        <v/>
      </c>
      <c r="Q399" s="12">
        <f>IF(OR(P399="",L399="",L399=0),"",P399/ABS(L399))</f>
        <v/>
      </c>
      <c r="R399" s="13">
        <f>IF(P399="","",IF(P399&gt;0,"Win",IF(P399&lt;0,"Loss","Break-even")))</f>
        <v/>
      </c>
      <c r="S399" s="15" t="n"/>
      <c r="T399" s="15" t="n"/>
      <c r="U399" s="15" t="n"/>
      <c r="V399" s="15" t="n"/>
      <c r="W399" s="15" t="n"/>
      <c r="X399" s="15" t="n"/>
      <c r="Y399" s="11">
        <f>IF(P399="","",SUM(P$2:P399))</f>
        <v/>
      </c>
      <c r="Z399" s="11">
        <f>IF(Y399="","",Y399-MAX(0,MAX(Y$2:Y399)))</f>
        <v/>
      </c>
    </row>
    <row r="400">
      <c r="A400" s="14" t="n"/>
      <c r="B400" s="14" t="n"/>
      <c r="C400" s="15" t="n"/>
      <c r="D400" s="15" t="n"/>
      <c r="E400" s="15" t="n"/>
      <c r="F400" s="15" t="n"/>
      <c r="G400" s="15" t="n"/>
      <c r="H400" s="16" t="n"/>
      <c r="I400" s="16" t="n"/>
      <c r="J400" s="16" t="n"/>
      <c r="K400" s="16" t="n"/>
      <c r="L400" s="17" t="n"/>
      <c r="M400" s="17" t="n"/>
      <c r="N400" s="17" t="n"/>
      <c r="O400" s="17" t="n"/>
      <c r="P400" s="11">
        <f>IF(M400="","",M400-ABS(N400)+O400)</f>
        <v/>
      </c>
      <c r="Q400" s="12">
        <f>IF(OR(P400="",L400="",L400=0),"",P400/ABS(L400))</f>
        <v/>
      </c>
      <c r="R400" s="13">
        <f>IF(P400="","",IF(P400&gt;0,"Win",IF(P400&lt;0,"Loss","Break-even")))</f>
        <v/>
      </c>
      <c r="S400" s="15" t="n"/>
      <c r="T400" s="15" t="n"/>
      <c r="U400" s="15" t="n"/>
      <c r="V400" s="15" t="n"/>
      <c r="W400" s="15" t="n"/>
      <c r="X400" s="15" t="n"/>
      <c r="Y400" s="11">
        <f>IF(P400="","",SUM(P$2:P400))</f>
        <v/>
      </c>
      <c r="Z400" s="11">
        <f>IF(Y400="","",Y400-MAX(0,MAX(Y$2:Y400)))</f>
        <v/>
      </c>
    </row>
    <row r="401">
      <c r="A401" s="14" t="n"/>
      <c r="B401" s="14" t="n"/>
      <c r="C401" s="15" t="n"/>
      <c r="D401" s="15" t="n"/>
      <c r="E401" s="15" t="n"/>
      <c r="F401" s="15" t="n"/>
      <c r="G401" s="15" t="n"/>
      <c r="H401" s="16" t="n"/>
      <c r="I401" s="16" t="n"/>
      <c r="J401" s="16" t="n"/>
      <c r="K401" s="16" t="n"/>
      <c r="L401" s="17" t="n"/>
      <c r="M401" s="17" t="n"/>
      <c r="N401" s="17" t="n"/>
      <c r="O401" s="17" t="n"/>
      <c r="P401" s="11">
        <f>IF(M401="","",M401-ABS(N401)+O401)</f>
        <v/>
      </c>
      <c r="Q401" s="12">
        <f>IF(OR(P401="",L401="",L401=0),"",P401/ABS(L401))</f>
        <v/>
      </c>
      <c r="R401" s="13">
        <f>IF(P401="","",IF(P401&gt;0,"Win",IF(P401&lt;0,"Loss","Break-even")))</f>
        <v/>
      </c>
      <c r="S401" s="15" t="n"/>
      <c r="T401" s="15" t="n"/>
      <c r="U401" s="15" t="n"/>
      <c r="V401" s="15" t="n"/>
      <c r="W401" s="15" t="n"/>
      <c r="X401" s="15" t="n"/>
      <c r="Y401" s="11">
        <f>IF(P401="","",SUM(P$2:P401))</f>
        <v/>
      </c>
      <c r="Z401" s="11">
        <f>IF(Y401="","",Y401-MAX(0,MAX(Y$2:Y401)))</f>
        <v/>
      </c>
    </row>
    <row r="402">
      <c r="A402" s="14" t="n"/>
      <c r="B402" s="14" t="n"/>
      <c r="C402" s="15" t="n"/>
      <c r="D402" s="15" t="n"/>
      <c r="E402" s="15" t="n"/>
      <c r="F402" s="15" t="n"/>
      <c r="G402" s="15" t="n"/>
      <c r="H402" s="16" t="n"/>
      <c r="I402" s="16" t="n"/>
      <c r="J402" s="16" t="n"/>
      <c r="K402" s="16" t="n"/>
      <c r="L402" s="17" t="n"/>
      <c r="M402" s="17" t="n"/>
      <c r="N402" s="17" t="n"/>
      <c r="O402" s="17" t="n"/>
      <c r="P402" s="11">
        <f>IF(M402="","",M402-ABS(N402)+O402)</f>
        <v/>
      </c>
      <c r="Q402" s="12">
        <f>IF(OR(P402="",L402="",L402=0),"",P402/ABS(L402))</f>
        <v/>
      </c>
      <c r="R402" s="13">
        <f>IF(P402="","",IF(P402&gt;0,"Win",IF(P402&lt;0,"Loss","Break-even")))</f>
        <v/>
      </c>
      <c r="S402" s="15" t="n"/>
      <c r="T402" s="15" t="n"/>
      <c r="U402" s="15" t="n"/>
      <c r="V402" s="15" t="n"/>
      <c r="W402" s="15" t="n"/>
      <c r="X402" s="15" t="n"/>
      <c r="Y402" s="11">
        <f>IF(P402="","",SUM(P$2:P402))</f>
        <v/>
      </c>
      <c r="Z402" s="11">
        <f>IF(Y402="","",Y402-MAX(0,MAX(Y$2:Y402)))</f>
        <v/>
      </c>
    </row>
    <row r="403">
      <c r="A403" s="14" t="n"/>
      <c r="B403" s="14" t="n"/>
      <c r="C403" s="15" t="n"/>
      <c r="D403" s="15" t="n"/>
      <c r="E403" s="15" t="n"/>
      <c r="F403" s="15" t="n"/>
      <c r="G403" s="15" t="n"/>
      <c r="H403" s="16" t="n"/>
      <c r="I403" s="16" t="n"/>
      <c r="J403" s="16" t="n"/>
      <c r="K403" s="16" t="n"/>
      <c r="L403" s="17" t="n"/>
      <c r="M403" s="17" t="n"/>
      <c r="N403" s="17" t="n"/>
      <c r="O403" s="17" t="n"/>
      <c r="P403" s="11">
        <f>IF(M403="","",M403-ABS(N403)+O403)</f>
        <v/>
      </c>
      <c r="Q403" s="12">
        <f>IF(OR(P403="",L403="",L403=0),"",P403/ABS(L403))</f>
        <v/>
      </c>
      <c r="R403" s="13">
        <f>IF(P403="","",IF(P403&gt;0,"Win",IF(P403&lt;0,"Loss","Break-even")))</f>
        <v/>
      </c>
      <c r="S403" s="15" t="n"/>
      <c r="T403" s="15" t="n"/>
      <c r="U403" s="15" t="n"/>
      <c r="V403" s="15" t="n"/>
      <c r="W403" s="15" t="n"/>
      <c r="X403" s="15" t="n"/>
      <c r="Y403" s="11">
        <f>IF(P403="","",SUM(P$2:P403))</f>
        <v/>
      </c>
      <c r="Z403" s="11">
        <f>IF(Y403="","",Y403-MAX(0,MAX(Y$2:Y403)))</f>
        <v/>
      </c>
    </row>
    <row r="404">
      <c r="A404" s="14" t="n"/>
      <c r="B404" s="14" t="n"/>
      <c r="C404" s="15" t="n"/>
      <c r="D404" s="15" t="n"/>
      <c r="E404" s="15" t="n"/>
      <c r="F404" s="15" t="n"/>
      <c r="G404" s="15" t="n"/>
      <c r="H404" s="16" t="n"/>
      <c r="I404" s="16" t="n"/>
      <c r="J404" s="16" t="n"/>
      <c r="K404" s="16" t="n"/>
      <c r="L404" s="17" t="n"/>
      <c r="M404" s="17" t="n"/>
      <c r="N404" s="17" t="n"/>
      <c r="O404" s="17" t="n"/>
      <c r="P404" s="11">
        <f>IF(M404="","",M404-ABS(N404)+O404)</f>
        <v/>
      </c>
      <c r="Q404" s="12">
        <f>IF(OR(P404="",L404="",L404=0),"",P404/ABS(L404))</f>
        <v/>
      </c>
      <c r="R404" s="13">
        <f>IF(P404="","",IF(P404&gt;0,"Win",IF(P404&lt;0,"Loss","Break-even")))</f>
        <v/>
      </c>
      <c r="S404" s="15" t="n"/>
      <c r="T404" s="15" t="n"/>
      <c r="U404" s="15" t="n"/>
      <c r="V404" s="15" t="n"/>
      <c r="W404" s="15" t="n"/>
      <c r="X404" s="15" t="n"/>
      <c r="Y404" s="11">
        <f>IF(P404="","",SUM(P$2:P404))</f>
        <v/>
      </c>
      <c r="Z404" s="11">
        <f>IF(Y404="","",Y404-MAX(0,MAX(Y$2:Y404)))</f>
        <v/>
      </c>
    </row>
    <row r="405">
      <c r="A405" s="14" t="n"/>
      <c r="B405" s="14" t="n"/>
      <c r="C405" s="15" t="n"/>
      <c r="D405" s="15" t="n"/>
      <c r="E405" s="15" t="n"/>
      <c r="F405" s="15" t="n"/>
      <c r="G405" s="15" t="n"/>
      <c r="H405" s="16" t="n"/>
      <c r="I405" s="16" t="n"/>
      <c r="J405" s="16" t="n"/>
      <c r="K405" s="16" t="n"/>
      <c r="L405" s="17" t="n"/>
      <c r="M405" s="17" t="n"/>
      <c r="N405" s="17" t="n"/>
      <c r="O405" s="17" t="n"/>
      <c r="P405" s="11">
        <f>IF(M405="","",M405-ABS(N405)+O405)</f>
        <v/>
      </c>
      <c r="Q405" s="12">
        <f>IF(OR(P405="",L405="",L405=0),"",P405/ABS(L405))</f>
        <v/>
      </c>
      <c r="R405" s="13">
        <f>IF(P405="","",IF(P405&gt;0,"Win",IF(P405&lt;0,"Loss","Break-even")))</f>
        <v/>
      </c>
      <c r="S405" s="15" t="n"/>
      <c r="T405" s="15" t="n"/>
      <c r="U405" s="15" t="n"/>
      <c r="V405" s="15" t="n"/>
      <c r="W405" s="15" t="n"/>
      <c r="X405" s="15" t="n"/>
      <c r="Y405" s="11">
        <f>IF(P405="","",SUM(P$2:P405))</f>
        <v/>
      </c>
      <c r="Z405" s="11">
        <f>IF(Y405="","",Y405-MAX(0,MAX(Y$2:Y405)))</f>
        <v/>
      </c>
    </row>
    <row r="406">
      <c r="A406" s="14" t="n"/>
      <c r="B406" s="14" t="n"/>
      <c r="C406" s="15" t="n"/>
      <c r="D406" s="15" t="n"/>
      <c r="E406" s="15" t="n"/>
      <c r="F406" s="15" t="n"/>
      <c r="G406" s="15" t="n"/>
      <c r="H406" s="16" t="n"/>
      <c r="I406" s="16" t="n"/>
      <c r="J406" s="16" t="n"/>
      <c r="K406" s="16" t="n"/>
      <c r="L406" s="17" t="n"/>
      <c r="M406" s="17" t="n"/>
      <c r="N406" s="17" t="n"/>
      <c r="O406" s="17" t="n"/>
      <c r="P406" s="11">
        <f>IF(M406="","",M406-ABS(N406)+O406)</f>
        <v/>
      </c>
      <c r="Q406" s="12">
        <f>IF(OR(P406="",L406="",L406=0),"",P406/ABS(L406))</f>
        <v/>
      </c>
      <c r="R406" s="13">
        <f>IF(P406="","",IF(P406&gt;0,"Win",IF(P406&lt;0,"Loss","Break-even")))</f>
        <v/>
      </c>
      <c r="S406" s="15" t="n"/>
      <c r="T406" s="15" t="n"/>
      <c r="U406" s="15" t="n"/>
      <c r="V406" s="15" t="n"/>
      <c r="W406" s="15" t="n"/>
      <c r="X406" s="15" t="n"/>
      <c r="Y406" s="11">
        <f>IF(P406="","",SUM(P$2:P406))</f>
        <v/>
      </c>
      <c r="Z406" s="11">
        <f>IF(Y406="","",Y406-MAX(0,MAX(Y$2:Y406)))</f>
        <v/>
      </c>
    </row>
    <row r="407">
      <c r="A407" s="14" t="n"/>
      <c r="B407" s="14" t="n"/>
      <c r="C407" s="15" t="n"/>
      <c r="D407" s="15" t="n"/>
      <c r="E407" s="15" t="n"/>
      <c r="F407" s="15" t="n"/>
      <c r="G407" s="15" t="n"/>
      <c r="H407" s="16" t="n"/>
      <c r="I407" s="16" t="n"/>
      <c r="J407" s="16" t="n"/>
      <c r="K407" s="16" t="n"/>
      <c r="L407" s="17" t="n"/>
      <c r="M407" s="17" t="n"/>
      <c r="N407" s="17" t="n"/>
      <c r="O407" s="17" t="n"/>
      <c r="P407" s="11">
        <f>IF(M407="","",M407-ABS(N407)+O407)</f>
        <v/>
      </c>
      <c r="Q407" s="12">
        <f>IF(OR(P407="",L407="",L407=0),"",P407/ABS(L407))</f>
        <v/>
      </c>
      <c r="R407" s="13">
        <f>IF(P407="","",IF(P407&gt;0,"Win",IF(P407&lt;0,"Loss","Break-even")))</f>
        <v/>
      </c>
      <c r="S407" s="15" t="n"/>
      <c r="T407" s="15" t="n"/>
      <c r="U407" s="15" t="n"/>
      <c r="V407" s="15" t="n"/>
      <c r="W407" s="15" t="n"/>
      <c r="X407" s="15" t="n"/>
      <c r="Y407" s="11">
        <f>IF(P407="","",SUM(P$2:P407))</f>
        <v/>
      </c>
      <c r="Z407" s="11">
        <f>IF(Y407="","",Y407-MAX(0,MAX(Y$2:Y407)))</f>
        <v/>
      </c>
    </row>
    <row r="408">
      <c r="A408" s="14" t="n"/>
      <c r="B408" s="14" t="n"/>
      <c r="C408" s="15" t="n"/>
      <c r="D408" s="15" t="n"/>
      <c r="E408" s="15" t="n"/>
      <c r="F408" s="15" t="n"/>
      <c r="G408" s="15" t="n"/>
      <c r="H408" s="16" t="n"/>
      <c r="I408" s="16" t="n"/>
      <c r="J408" s="16" t="n"/>
      <c r="K408" s="16" t="n"/>
      <c r="L408" s="17" t="n"/>
      <c r="M408" s="17" t="n"/>
      <c r="N408" s="17" t="n"/>
      <c r="O408" s="17" t="n"/>
      <c r="P408" s="11">
        <f>IF(M408="","",M408-ABS(N408)+O408)</f>
        <v/>
      </c>
      <c r="Q408" s="12">
        <f>IF(OR(P408="",L408="",L408=0),"",P408/ABS(L408))</f>
        <v/>
      </c>
      <c r="R408" s="13">
        <f>IF(P408="","",IF(P408&gt;0,"Win",IF(P408&lt;0,"Loss","Break-even")))</f>
        <v/>
      </c>
      <c r="S408" s="15" t="n"/>
      <c r="T408" s="15" t="n"/>
      <c r="U408" s="15" t="n"/>
      <c r="V408" s="15" t="n"/>
      <c r="W408" s="15" t="n"/>
      <c r="X408" s="15" t="n"/>
      <c r="Y408" s="11">
        <f>IF(P408="","",SUM(P$2:P408))</f>
        <v/>
      </c>
      <c r="Z408" s="11">
        <f>IF(Y408="","",Y408-MAX(0,MAX(Y$2:Y408)))</f>
        <v/>
      </c>
    </row>
    <row r="409">
      <c r="A409" s="14" t="n"/>
      <c r="B409" s="14" t="n"/>
      <c r="C409" s="15" t="n"/>
      <c r="D409" s="15" t="n"/>
      <c r="E409" s="15" t="n"/>
      <c r="F409" s="15" t="n"/>
      <c r="G409" s="15" t="n"/>
      <c r="H409" s="16" t="n"/>
      <c r="I409" s="16" t="n"/>
      <c r="J409" s="16" t="n"/>
      <c r="K409" s="16" t="n"/>
      <c r="L409" s="17" t="n"/>
      <c r="M409" s="17" t="n"/>
      <c r="N409" s="17" t="n"/>
      <c r="O409" s="17" t="n"/>
      <c r="P409" s="11">
        <f>IF(M409="","",M409-ABS(N409)+O409)</f>
        <v/>
      </c>
      <c r="Q409" s="12">
        <f>IF(OR(P409="",L409="",L409=0),"",P409/ABS(L409))</f>
        <v/>
      </c>
      <c r="R409" s="13">
        <f>IF(P409="","",IF(P409&gt;0,"Win",IF(P409&lt;0,"Loss","Break-even")))</f>
        <v/>
      </c>
      <c r="S409" s="15" t="n"/>
      <c r="T409" s="15" t="n"/>
      <c r="U409" s="15" t="n"/>
      <c r="V409" s="15" t="n"/>
      <c r="W409" s="15" t="n"/>
      <c r="X409" s="15" t="n"/>
      <c r="Y409" s="11">
        <f>IF(P409="","",SUM(P$2:P409))</f>
        <v/>
      </c>
      <c r="Z409" s="11">
        <f>IF(Y409="","",Y409-MAX(0,MAX(Y$2:Y409)))</f>
        <v/>
      </c>
    </row>
    <row r="410">
      <c r="A410" s="14" t="n"/>
      <c r="B410" s="14" t="n"/>
      <c r="C410" s="15" t="n"/>
      <c r="D410" s="15" t="n"/>
      <c r="E410" s="15" t="n"/>
      <c r="F410" s="15" t="n"/>
      <c r="G410" s="15" t="n"/>
      <c r="H410" s="16" t="n"/>
      <c r="I410" s="16" t="n"/>
      <c r="J410" s="16" t="n"/>
      <c r="K410" s="16" t="n"/>
      <c r="L410" s="17" t="n"/>
      <c r="M410" s="17" t="n"/>
      <c r="N410" s="17" t="n"/>
      <c r="O410" s="17" t="n"/>
      <c r="P410" s="11">
        <f>IF(M410="","",M410-ABS(N410)+O410)</f>
        <v/>
      </c>
      <c r="Q410" s="12">
        <f>IF(OR(P410="",L410="",L410=0),"",P410/ABS(L410))</f>
        <v/>
      </c>
      <c r="R410" s="13">
        <f>IF(P410="","",IF(P410&gt;0,"Win",IF(P410&lt;0,"Loss","Break-even")))</f>
        <v/>
      </c>
      <c r="S410" s="15" t="n"/>
      <c r="T410" s="15" t="n"/>
      <c r="U410" s="15" t="n"/>
      <c r="V410" s="15" t="n"/>
      <c r="W410" s="15" t="n"/>
      <c r="X410" s="15" t="n"/>
      <c r="Y410" s="11">
        <f>IF(P410="","",SUM(P$2:P410))</f>
        <v/>
      </c>
      <c r="Z410" s="11">
        <f>IF(Y410="","",Y410-MAX(0,MAX(Y$2:Y410)))</f>
        <v/>
      </c>
    </row>
    <row r="411">
      <c r="A411" s="14" t="n"/>
      <c r="B411" s="14" t="n"/>
      <c r="C411" s="15" t="n"/>
      <c r="D411" s="15" t="n"/>
      <c r="E411" s="15" t="n"/>
      <c r="F411" s="15" t="n"/>
      <c r="G411" s="15" t="n"/>
      <c r="H411" s="16" t="n"/>
      <c r="I411" s="16" t="n"/>
      <c r="J411" s="16" t="n"/>
      <c r="K411" s="16" t="n"/>
      <c r="L411" s="17" t="n"/>
      <c r="M411" s="17" t="n"/>
      <c r="N411" s="17" t="n"/>
      <c r="O411" s="17" t="n"/>
      <c r="P411" s="11">
        <f>IF(M411="","",M411-ABS(N411)+O411)</f>
        <v/>
      </c>
      <c r="Q411" s="12">
        <f>IF(OR(P411="",L411="",L411=0),"",P411/ABS(L411))</f>
        <v/>
      </c>
      <c r="R411" s="13">
        <f>IF(P411="","",IF(P411&gt;0,"Win",IF(P411&lt;0,"Loss","Break-even")))</f>
        <v/>
      </c>
      <c r="S411" s="15" t="n"/>
      <c r="T411" s="15" t="n"/>
      <c r="U411" s="15" t="n"/>
      <c r="V411" s="15" t="n"/>
      <c r="W411" s="15" t="n"/>
      <c r="X411" s="15" t="n"/>
      <c r="Y411" s="11">
        <f>IF(P411="","",SUM(P$2:P411))</f>
        <v/>
      </c>
      <c r="Z411" s="11">
        <f>IF(Y411="","",Y411-MAX(0,MAX(Y$2:Y411)))</f>
        <v/>
      </c>
    </row>
    <row r="412">
      <c r="A412" s="14" t="n"/>
      <c r="B412" s="14" t="n"/>
      <c r="C412" s="15" t="n"/>
      <c r="D412" s="15" t="n"/>
      <c r="E412" s="15" t="n"/>
      <c r="F412" s="15" t="n"/>
      <c r="G412" s="15" t="n"/>
      <c r="H412" s="16" t="n"/>
      <c r="I412" s="16" t="n"/>
      <c r="J412" s="16" t="n"/>
      <c r="K412" s="16" t="n"/>
      <c r="L412" s="17" t="n"/>
      <c r="M412" s="17" t="n"/>
      <c r="N412" s="17" t="n"/>
      <c r="O412" s="17" t="n"/>
      <c r="P412" s="11">
        <f>IF(M412="","",M412-ABS(N412)+O412)</f>
        <v/>
      </c>
      <c r="Q412" s="12">
        <f>IF(OR(P412="",L412="",L412=0),"",P412/ABS(L412))</f>
        <v/>
      </c>
      <c r="R412" s="13">
        <f>IF(P412="","",IF(P412&gt;0,"Win",IF(P412&lt;0,"Loss","Break-even")))</f>
        <v/>
      </c>
      <c r="S412" s="15" t="n"/>
      <c r="T412" s="15" t="n"/>
      <c r="U412" s="15" t="n"/>
      <c r="V412" s="15" t="n"/>
      <c r="W412" s="15" t="n"/>
      <c r="X412" s="15" t="n"/>
      <c r="Y412" s="11">
        <f>IF(P412="","",SUM(P$2:P412))</f>
        <v/>
      </c>
      <c r="Z412" s="11">
        <f>IF(Y412="","",Y412-MAX(0,MAX(Y$2:Y412)))</f>
        <v/>
      </c>
    </row>
    <row r="413">
      <c r="A413" s="14" t="n"/>
      <c r="B413" s="14" t="n"/>
      <c r="C413" s="15" t="n"/>
      <c r="D413" s="15" t="n"/>
      <c r="E413" s="15" t="n"/>
      <c r="F413" s="15" t="n"/>
      <c r="G413" s="15" t="n"/>
      <c r="H413" s="16" t="n"/>
      <c r="I413" s="16" t="n"/>
      <c r="J413" s="16" t="n"/>
      <c r="K413" s="16" t="n"/>
      <c r="L413" s="17" t="n"/>
      <c r="M413" s="17" t="n"/>
      <c r="N413" s="17" t="n"/>
      <c r="O413" s="17" t="n"/>
      <c r="P413" s="11">
        <f>IF(M413="","",M413-ABS(N413)+O413)</f>
        <v/>
      </c>
      <c r="Q413" s="12">
        <f>IF(OR(P413="",L413="",L413=0),"",P413/ABS(L413))</f>
        <v/>
      </c>
      <c r="R413" s="13">
        <f>IF(P413="","",IF(P413&gt;0,"Win",IF(P413&lt;0,"Loss","Break-even")))</f>
        <v/>
      </c>
      <c r="S413" s="15" t="n"/>
      <c r="T413" s="15" t="n"/>
      <c r="U413" s="15" t="n"/>
      <c r="V413" s="15" t="n"/>
      <c r="W413" s="15" t="n"/>
      <c r="X413" s="15" t="n"/>
      <c r="Y413" s="11">
        <f>IF(P413="","",SUM(P$2:P413))</f>
        <v/>
      </c>
      <c r="Z413" s="11">
        <f>IF(Y413="","",Y413-MAX(0,MAX(Y$2:Y413)))</f>
        <v/>
      </c>
    </row>
    <row r="414">
      <c r="A414" s="14" t="n"/>
      <c r="B414" s="14" t="n"/>
      <c r="C414" s="15" t="n"/>
      <c r="D414" s="15" t="n"/>
      <c r="E414" s="15" t="n"/>
      <c r="F414" s="15" t="n"/>
      <c r="G414" s="15" t="n"/>
      <c r="H414" s="16" t="n"/>
      <c r="I414" s="16" t="n"/>
      <c r="J414" s="16" t="n"/>
      <c r="K414" s="16" t="n"/>
      <c r="L414" s="17" t="n"/>
      <c r="M414" s="17" t="n"/>
      <c r="N414" s="17" t="n"/>
      <c r="O414" s="17" t="n"/>
      <c r="P414" s="11">
        <f>IF(M414="","",M414-ABS(N414)+O414)</f>
        <v/>
      </c>
      <c r="Q414" s="12">
        <f>IF(OR(P414="",L414="",L414=0),"",P414/ABS(L414))</f>
        <v/>
      </c>
      <c r="R414" s="13">
        <f>IF(P414="","",IF(P414&gt;0,"Win",IF(P414&lt;0,"Loss","Break-even")))</f>
        <v/>
      </c>
      <c r="S414" s="15" t="n"/>
      <c r="T414" s="15" t="n"/>
      <c r="U414" s="15" t="n"/>
      <c r="V414" s="15" t="n"/>
      <c r="W414" s="15" t="n"/>
      <c r="X414" s="15" t="n"/>
      <c r="Y414" s="11">
        <f>IF(P414="","",SUM(P$2:P414))</f>
        <v/>
      </c>
      <c r="Z414" s="11">
        <f>IF(Y414="","",Y414-MAX(0,MAX(Y$2:Y414)))</f>
        <v/>
      </c>
    </row>
    <row r="415">
      <c r="A415" s="14" t="n"/>
      <c r="B415" s="14" t="n"/>
      <c r="C415" s="15" t="n"/>
      <c r="D415" s="15" t="n"/>
      <c r="E415" s="15" t="n"/>
      <c r="F415" s="15" t="n"/>
      <c r="G415" s="15" t="n"/>
      <c r="H415" s="16" t="n"/>
      <c r="I415" s="16" t="n"/>
      <c r="J415" s="16" t="n"/>
      <c r="K415" s="16" t="n"/>
      <c r="L415" s="17" t="n"/>
      <c r="M415" s="17" t="n"/>
      <c r="N415" s="17" t="n"/>
      <c r="O415" s="17" t="n"/>
      <c r="P415" s="11">
        <f>IF(M415="","",M415-ABS(N415)+O415)</f>
        <v/>
      </c>
      <c r="Q415" s="12">
        <f>IF(OR(P415="",L415="",L415=0),"",P415/ABS(L415))</f>
        <v/>
      </c>
      <c r="R415" s="13">
        <f>IF(P415="","",IF(P415&gt;0,"Win",IF(P415&lt;0,"Loss","Break-even")))</f>
        <v/>
      </c>
      <c r="S415" s="15" t="n"/>
      <c r="T415" s="15" t="n"/>
      <c r="U415" s="15" t="n"/>
      <c r="V415" s="15" t="n"/>
      <c r="W415" s="15" t="n"/>
      <c r="X415" s="15" t="n"/>
      <c r="Y415" s="11">
        <f>IF(P415="","",SUM(P$2:P415))</f>
        <v/>
      </c>
      <c r="Z415" s="11">
        <f>IF(Y415="","",Y415-MAX(0,MAX(Y$2:Y415)))</f>
        <v/>
      </c>
    </row>
    <row r="416">
      <c r="A416" s="14" t="n"/>
      <c r="B416" s="14" t="n"/>
      <c r="C416" s="15" t="n"/>
      <c r="D416" s="15" t="n"/>
      <c r="E416" s="15" t="n"/>
      <c r="F416" s="15" t="n"/>
      <c r="G416" s="15" t="n"/>
      <c r="H416" s="16" t="n"/>
      <c r="I416" s="16" t="n"/>
      <c r="J416" s="16" t="n"/>
      <c r="K416" s="16" t="n"/>
      <c r="L416" s="17" t="n"/>
      <c r="M416" s="17" t="n"/>
      <c r="N416" s="17" t="n"/>
      <c r="O416" s="17" t="n"/>
      <c r="P416" s="11">
        <f>IF(M416="","",M416-ABS(N416)+O416)</f>
        <v/>
      </c>
      <c r="Q416" s="12">
        <f>IF(OR(P416="",L416="",L416=0),"",P416/ABS(L416))</f>
        <v/>
      </c>
      <c r="R416" s="13">
        <f>IF(P416="","",IF(P416&gt;0,"Win",IF(P416&lt;0,"Loss","Break-even")))</f>
        <v/>
      </c>
      <c r="S416" s="15" t="n"/>
      <c r="T416" s="15" t="n"/>
      <c r="U416" s="15" t="n"/>
      <c r="V416" s="15" t="n"/>
      <c r="W416" s="15" t="n"/>
      <c r="X416" s="15" t="n"/>
      <c r="Y416" s="11">
        <f>IF(P416="","",SUM(P$2:P416))</f>
        <v/>
      </c>
      <c r="Z416" s="11">
        <f>IF(Y416="","",Y416-MAX(0,MAX(Y$2:Y416)))</f>
        <v/>
      </c>
    </row>
    <row r="417">
      <c r="A417" s="14" t="n"/>
      <c r="B417" s="14" t="n"/>
      <c r="C417" s="15" t="n"/>
      <c r="D417" s="15" t="n"/>
      <c r="E417" s="15" t="n"/>
      <c r="F417" s="15" t="n"/>
      <c r="G417" s="15" t="n"/>
      <c r="H417" s="16" t="n"/>
      <c r="I417" s="16" t="n"/>
      <c r="J417" s="16" t="n"/>
      <c r="K417" s="16" t="n"/>
      <c r="L417" s="17" t="n"/>
      <c r="M417" s="17" t="n"/>
      <c r="N417" s="17" t="n"/>
      <c r="O417" s="17" t="n"/>
      <c r="P417" s="11">
        <f>IF(M417="","",M417-ABS(N417)+O417)</f>
        <v/>
      </c>
      <c r="Q417" s="12">
        <f>IF(OR(P417="",L417="",L417=0),"",P417/ABS(L417))</f>
        <v/>
      </c>
      <c r="R417" s="13">
        <f>IF(P417="","",IF(P417&gt;0,"Win",IF(P417&lt;0,"Loss","Break-even")))</f>
        <v/>
      </c>
      <c r="S417" s="15" t="n"/>
      <c r="T417" s="15" t="n"/>
      <c r="U417" s="15" t="n"/>
      <c r="V417" s="15" t="n"/>
      <c r="W417" s="15" t="n"/>
      <c r="X417" s="15" t="n"/>
      <c r="Y417" s="11">
        <f>IF(P417="","",SUM(P$2:P417))</f>
        <v/>
      </c>
      <c r="Z417" s="11">
        <f>IF(Y417="","",Y417-MAX(0,MAX(Y$2:Y417)))</f>
        <v/>
      </c>
    </row>
    <row r="418">
      <c r="A418" s="14" t="n"/>
      <c r="B418" s="14" t="n"/>
      <c r="C418" s="15" t="n"/>
      <c r="D418" s="15" t="n"/>
      <c r="E418" s="15" t="n"/>
      <c r="F418" s="15" t="n"/>
      <c r="G418" s="15" t="n"/>
      <c r="H418" s="16" t="n"/>
      <c r="I418" s="16" t="n"/>
      <c r="J418" s="16" t="n"/>
      <c r="K418" s="16" t="n"/>
      <c r="L418" s="17" t="n"/>
      <c r="M418" s="17" t="n"/>
      <c r="N418" s="17" t="n"/>
      <c r="O418" s="17" t="n"/>
      <c r="P418" s="11">
        <f>IF(M418="","",M418-ABS(N418)+O418)</f>
        <v/>
      </c>
      <c r="Q418" s="12">
        <f>IF(OR(P418="",L418="",L418=0),"",P418/ABS(L418))</f>
        <v/>
      </c>
      <c r="R418" s="13">
        <f>IF(P418="","",IF(P418&gt;0,"Win",IF(P418&lt;0,"Loss","Break-even")))</f>
        <v/>
      </c>
      <c r="S418" s="15" t="n"/>
      <c r="T418" s="15" t="n"/>
      <c r="U418" s="15" t="n"/>
      <c r="V418" s="15" t="n"/>
      <c r="W418" s="15" t="n"/>
      <c r="X418" s="15" t="n"/>
      <c r="Y418" s="11">
        <f>IF(P418="","",SUM(P$2:P418))</f>
        <v/>
      </c>
      <c r="Z418" s="11">
        <f>IF(Y418="","",Y418-MAX(0,MAX(Y$2:Y418)))</f>
        <v/>
      </c>
    </row>
    <row r="419">
      <c r="A419" s="14" t="n"/>
      <c r="B419" s="14" t="n"/>
      <c r="C419" s="15" t="n"/>
      <c r="D419" s="15" t="n"/>
      <c r="E419" s="15" t="n"/>
      <c r="F419" s="15" t="n"/>
      <c r="G419" s="15" t="n"/>
      <c r="H419" s="16" t="n"/>
      <c r="I419" s="16" t="n"/>
      <c r="J419" s="16" t="n"/>
      <c r="K419" s="16" t="n"/>
      <c r="L419" s="17" t="n"/>
      <c r="M419" s="17" t="n"/>
      <c r="N419" s="17" t="n"/>
      <c r="O419" s="17" t="n"/>
      <c r="P419" s="11">
        <f>IF(M419="","",M419-ABS(N419)+O419)</f>
        <v/>
      </c>
      <c r="Q419" s="12">
        <f>IF(OR(P419="",L419="",L419=0),"",P419/ABS(L419))</f>
        <v/>
      </c>
      <c r="R419" s="13">
        <f>IF(P419="","",IF(P419&gt;0,"Win",IF(P419&lt;0,"Loss","Break-even")))</f>
        <v/>
      </c>
      <c r="S419" s="15" t="n"/>
      <c r="T419" s="15" t="n"/>
      <c r="U419" s="15" t="n"/>
      <c r="V419" s="15" t="n"/>
      <c r="W419" s="15" t="n"/>
      <c r="X419" s="15" t="n"/>
      <c r="Y419" s="11">
        <f>IF(P419="","",SUM(P$2:P419))</f>
        <v/>
      </c>
      <c r="Z419" s="11">
        <f>IF(Y419="","",Y419-MAX(0,MAX(Y$2:Y419)))</f>
        <v/>
      </c>
    </row>
    <row r="420">
      <c r="A420" s="14" t="n"/>
      <c r="B420" s="14" t="n"/>
      <c r="C420" s="15" t="n"/>
      <c r="D420" s="15" t="n"/>
      <c r="E420" s="15" t="n"/>
      <c r="F420" s="15" t="n"/>
      <c r="G420" s="15" t="n"/>
      <c r="H420" s="16" t="n"/>
      <c r="I420" s="16" t="n"/>
      <c r="J420" s="16" t="n"/>
      <c r="K420" s="16" t="n"/>
      <c r="L420" s="17" t="n"/>
      <c r="M420" s="17" t="n"/>
      <c r="N420" s="17" t="n"/>
      <c r="O420" s="17" t="n"/>
      <c r="P420" s="11">
        <f>IF(M420="","",M420-ABS(N420)+O420)</f>
        <v/>
      </c>
      <c r="Q420" s="12">
        <f>IF(OR(P420="",L420="",L420=0),"",P420/ABS(L420))</f>
        <v/>
      </c>
      <c r="R420" s="13">
        <f>IF(P420="","",IF(P420&gt;0,"Win",IF(P420&lt;0,"Loss","Break-even")))</f>
        <v/>
      </c>
      <c r="S420" s="15" t="n"/>
      <c r="T420" s="15" t="n"/>
      <c r="U420" s="15" t="n"/>
      <c r="V420" s="15" t="n"/>
      <c r="W420" s="15" t="n"/>
      <c r="X420" s="15" t="n"/>
      <c r="Y420" s="11">
        <f>IF(P420="","",SUM(P$2:P420))</f>
        <v/>
      </c>
      <c r="Z420" s="11">
        <f>IF(Y420="","",Y420-MAX(0,MAX(Y$2:Y420)))</f>
        <v/>
      </c>
    </row>
    <row r="421">
      <c r="A421" s="14" t="n"/>
      <c r="B421" s="14" t="n"/>
      <c r="C421" s="15" t="n"/>
      <c r="D421" s="15" t="n"/>
      <c r="E421" s="15" t="n"/>
      <c r="F421" s="15" t="n"/>
      <c r="G421" s="15" t="n"/>
      <c r="H421" s="16" t="n"/>
      <c r="I421" s="16" t="n"/>
      <c r="J421" s="16" t="n"/>
      <c r="K421" s="16" t="n"/>
      <c r="L421" s="17" t="n"/>
      <c r="M421" s="17" t="n"/>
      <c r="N421" s="17" t="n"/>
      <c r="O421" s="17" t="n"/>
      <c r="P421" s="11">
        <f>IF(M421="","",M421-ABS(N421)+O421)</f>
        <v/>
      </c>
      <c r="Q421" s="12">
        <f>IF(OR(P421="",L421="",L421=0),"",P421/ABS(L421))</f>
        <v/>
      </c>
      <c r="R421" s="13">
        <f>IF(P421="","",IF(P421&gt;0,"Win",IF(P421&lt;0,"Loss","Break-even")))</f>
        <v/>
      </c>
      <c r="S421" s="15" t="n"/>
      <c r="T421" s="15" t="n"/>
      <c r="U421" s="15" t="n"/>
      <c r="V421" s="15" t="n"/>
      <c r="W421" s="15" t="n"/>
      <c r="X421" s="15" t="n"/>
      <c r="Y421" s="11">
        <f>IF(P421="","",SUM(P$2:P421))</f>
        <v/>
      </c>
      <c r="Z421" s="11">
        <f>IF(Y421="","",Y421-MAX(0,MAX(Y$2:Y421)))</f>
        <v/>
      </c>
    </row>
    <row r="422">
      <c r="A422" s="14" t="n"/>
      <c r="B422" s="14" t="n"/>
      <c r="C422" s="15" t="n"/>
      <c r="D422" s="15" t="n"/>
      <c r="E422" s="15" t="n"/>
      <c r="F422" s="15" t="n"/>
      <c r="G422" s="15" t="n"/>
      <c r="H422" s="16" t="n"/>
      <c r="I422" s="16" t="n"/>
      <c r="J422" s="16" t="n"/>
      <c r="K422" s="16" t="n"/>
      <c r="L422" s="17" t="n"/>
      <c r="M422" s="17" t="n"/>
      <c r="N422" s="17" t="n"/>
      <c r="O422" s="17" t="n"/>
      <c r="P422" s="11">
        <f>IF(M422="","",M422-ABS(N422)+O422)</f>
        <v/>
      </c>
      <c r="Q422" s="12">
        <f>IF(OR(P422="",L422="",L422=0),"",P422/ABS(L422))</f>
        <v/>
      </c>
      <c r="R422" s="13">
        <f>IF(P422="","",IF(P422&gt;0,"Win",IF(P422&lt;0,"Loss","Break-even")))</f>
        <v/>
      </c>
      <c r="S422" s="15" t="n"/>
      <c r="T422" s="15" t="n"/>
      <c r="U422" s="15" t="n"/>
      <c r="V422" s="15" t="n"/>
      <c r="W422" s="15" t="n"/>
      <c r="X422" s="15" t="n"/>
      <c r="Y422" s="11">
        <f>IF(P422="","",SUM(P$2:P422))</f>
        <v/>
      </c>
      <c r="Z422" s="11">
        <f>IF(Y422="","",Y422-MAX(0,MAX(Y$2:Y422)))</f>
        <v/>
      </c>
    </row>
    <row r="423">
      <c r="A423" s="14" t="n"/>
      <c r="B423" s="14" t="n"/>
      <c r="C423" s="15" t="n"/>
      <c r="D423" s="15" t="n"/>
      <c r="E423" s="15" t="n"/>
      <c r="F423" s="15" t="n"/>
      <c r="G423" s="15" t="n"/>
      <c r="H423" s="16" t="n"/>
      <c r="I423" s="16" t="n"/>
      <c r="J423" s="16" t="n"/>
      <c r="K423" s="16" t="n"/>
      <c r="L423" s="17" t="n"/>
      <c r="M423" s="17" t="n"/>
      <c r="N423" s="17" t="n"/>
      <c r="O423" s="17" t="n"/>
      <c r="P423" s="11">
        <f>IF(M423="","",M423-ABS(N423)+O423)</f>
        <v/>
      </c>
      <c r="Q423" s="12">
        <f>IF(OR(P423="",L423="",L423=0),"",P423/ABS(L423))</f>
        <v/>
      </c>
      <c r="R423" s="13">
        <f>IF(P423="","",IF(P423&gt;0,"Win",IF(P423&lt;0,"Loss","Break-even")))</f>
        <v/>
      </c>
      <c r="S423" s="15" t="n"/>
      <c r="T423" s="15" t="n"/>
      <c r="U423" s="15" t="n"/>
      <c r="V423" s="15" t="n"/>
      <c r="W423" s="15" t="n"/>
      <c r="X423" s="15" t="n"/>
      <c r="Y423" s="11">
        <f>IF(P423="","",SUM(P$2:P423))</f>
        <v/>
      </c>
      <c r="Z423" s="11">
        <f>IF(Y423="","",Y423-MAX(0,MAX(Y$2:Y423)))</f>
        <v/>
      </c>
    </row>
    <row r="424">
      <c r="A424" s="14" t="n"/>
      <c r="B424" s="14" t="n"/>
      <c r="C424" s="15" t="n"/>
      <c r="D424" s="15" t="n"/>
      <c r="E424" s="15" t="n"/>
      <c r="F424" s="15" t="n"/>
      <c r="G424" s="15" t="n"/>
      <c r="H424" s="16" t="n"/>
      <c r="I424" s="16" t="n"/>
      <c r="J424" s="16" t="n"/>
      <c r="K424" s="16" t="n"/>
      <c r="L424" s="17" t="n"/>
      <c r="M424" s="17" t="n"/>
      <c r="N424" s="17" t="n"/>
      <c r="O424" s="17" t="n"/>
      <c r="P424" s="11">
        <f>IF(M424="","",M424-ABS(N424)+O424)</f>
        <v/>
      </c>
      <c r="Q424" s="12">
        <f>IF(OR(P424="",L424="",L424=0),"",P424/ABS(L424))</f>
        <v/>
      </c>
      <c r="R424" s="13">
        <f>IF(P424="","",IF(P424&gt;0,"Win",IF(P424&lt;0,"Loss","Break-even")))</f>
        <v/>
      </c>
      <c r="S424" s="15" t="n"/>
      <c r="T424" s="15" t="n"/>
      <c r="U424" s="15" t="n"/>
      <c r="V424" s="15" t="n"/>
      <c r="W424" s="15" t="n"/>
      <c r="X424" s="15" t="n"/>
      <c r="Y424" s="11">
        <f>IF(P424="","",SUM(P$2:P424))</f>
        <v/>
      </c>
      <c r="Z424" s="11">
        <f>IF(Y424="","",Y424-MAX(0,MAX(Y$2:Y424)))</f>
        <v/>
      </c>
    </row>
    <row r="425">
      <c r="A425" s="14" t="n"/>
      <c r="B425" s="14" t="n"/>
      <c r="C425" s="15" t="n"/>
      <c r="D425" s="15" t="n"/>
      <c r="E425" s="15" t="n"/>
      <c r="F425" s="15" t="n"/>
      <c r="G425" s="15" t="n"/>
      <c r="H425" s="16" t="n"/>
      <c r="I425" s="16" t="n"/>
      <c r="J425" s="16" t="n"/>
      <c r="K425" s="16" t="n"/>
      <c r="L425" s="17" t="n"/>
      <c r="M425" s="17" t="n"/>
      <c r="N425" s="17" t="n"/>
      <c r="O425" s="17" t="n"/>
      <c r="P425" s="11">
        <f>IF(M425="","",M425-ABS(N425)+O425)</f>
        <v/>
      </c>
      <c r="Q425" s="12">
        <f>IF(OR(P425="",L425="",L425=0),"",P425/ABS(L425))</f>
        <v/>
      </c>
      <c r="R425" s="13">
        <f>IF(P425="","",IF(P425&gt;0,"Win",IF(P425&lt;0,"Loss","Break-even")))</f>
        <v/>
      </c>
      <c r="S425" s="15" t="n"/>
      <c r="T425" s="15" t="n"/>
      <c r="U425" s="15" t="n"/>
      <c r="V425" s="15" t="n"/>
      <c r="W425" s="15" t="n"/>
      <c r="X425" s="15" t="n"/>
      <c r="Y425" s="11">
        <f>IF(P425="","",SUM(P$2:P425))</f>
        <v/>
      </c>
      <c r="Z425" s="11">
        <f>IF(Y425="","",Y425-MAX(0,MAX(Y$2:Y425)))</f>
        <v/>
      </c>
    </row>
    <row r="426">
      <c r="A426" s="14" t="n"/>
      <c r="B426" s="14" t="n"/>
      <c r="C426" s="15" t="n"/>
      <c r="D426" s="15" t="n"/>
      <c r="E426" s="15" t="n"/>
      <c r="F426" s="15" t="n"/>
      <c r="G426" s="15" t="n"/>
      <c r="H426" s="16" t="n"/>
      <c r="I426" s="16" t="n"/>
      <c r="J426" s="16" t="n"/>
      <c r="K426" s="16" t="n"/>
      <c r="L426" s="17" t="n"/>
      <c r="M426" s="17" t="n"/>
      <c r="N426" s="17" t="n"/>
      <c r="O426" s="17" t="n"/>
      <c r="P426" s="11">
        <f>IF(M426="","",M426-ABS(N426)+O426)</f>
        <v/>
      </c>
      <c r="Q426" s="12">
        <f>IF(OR(P426="",L426="",L426=0),"",P426/ABS(L426))</f>
        <v/>
      </c>
      <c r="R426" s="13">
        <f>IF(P426="","",IF(P426&gt;0,"Win",IF(P426&lt;0,"Loss","Break-even")))</f>
        <v/>
      </c>
      <c r="S426" s="15" t="n"/>
      <c r="T426" s="15" t="n"/>
      <c r="U426" s="15" t="n"/>
      <c r="V426" s="15" t="n"/>
      <c r="W426" s="15" t="n"/>
      <c r="X426" s="15" t="n"/>
      <c r="Y426" s="11">
        <f>IF(P426="","",SUM(P$2:P426))</f>
        <v/>
      </c>
      <c r="Z426" s="11">
        <f>IF(Y426="","",Y426-MAX(0,MAX(Y$2:Y426)))</f>
        <v/>
      </c>
    </row>
    <row r="427">
      <c r="A427" s="14" t="n"/>
      <c r="B427" s="14" t="n"/>
      <c r="C427" s="15" t="n"/>
      <c r="D427" s="15" t="n"/>
      <c r="E427" s="15" t="n"/>
      <c r="F427" s="15" t="n"/>
      <c r="G427" s="15" t="n"/>
      <c r="H427" s="16" t="n"/>
      <c r="I427" s="16" t="n"/>
      <c r="J427" s="16" t="n"/>
      <c r="K427" s="16" t="n"/>
      <c r="L427" s="17" t="n"/>
      <c r="M427" s="17" t="n"/>
      <c r="N427" s="17" t="n"/>
      <c r="O427" s="17" t="n"/>
      <c r="P427" s="11">
        <f>IF(M427="","",M427-ABS(N427)+O427)</f>
        <v/>
      </c>
      <c r="Q427" s="12">
        <f>IF(OR(P427="",L427="",L427=0),"",P427/ABS(L427))</f>
        <v/>
      </c>
      <c r="R427" s="13">
        <f>IF(P427="","",IF(P427&gt;0,"Win",IF(P427&lt;0,"Loss","Break-even")))</f>
        <v/>
      </c>
      <c r="S427" s="15" t="n"/>
      <c r="T427" s="15" t="n"/>
      <c r="U427" s="15" t="n"/>
      <c r="V427" s="15" t="n"/>
      <c r="W427" s="15" t="n"/>
      <c r="X427" s="15" t="n"/>
      <c r="Y427" s="11">
        <f>IF(P427="","",SUM(P$2:P427))</f>
        <v/>
      </c>
      <c r="Z427" s="11">
        <f>IF(Y427="","",Y427-MAX(0,MAX(Y$2:Y427)))</f>
        <v/>
      </c>
    </row>
    <row r="428">
      <c r="A428" s="14" t="n"/>
      <c r="B428" s="14" t="n"/>
      <c r="C428" s="15" t="n"/>
      <c r="D428" s="15" t="n"/>
      <c r="E428" s="15" t="n"/>
      <c r="F428" s="15" t="n"/>
      <c r="G428" s="15" t="n"/>
      <c r="H428" s="16" t="n"/>
      <c r="I428" s="16" t="n"/>
      <c r="J428" s="16" t="n"/>
      <c r="K428" s="16" t="n"/>
      <c r="L428" s="17" t="n"/>
      <c r="M428" s="17" t="n"/>
      <c r="N428" s="17" t="n"/>
      <c r="O428" s="17" t="n"/>
      <c r="P428" s="11">
        <f>IF(M428="","",M428-ABS(N428)+O428)</f>
        <v/>
      </c>
      <c r="Q428" s="12">
        <f>IF(OR(P428="",L428="",L428=0),"",P428/ABS(L428))</f>
        <v/>
      </c>
      <c r="R428" s="13">
        <f>IF(P428="","",IF(P428&gt;0,"Win",IF(P428&lt;0,"Loss","Break-even")))</f>
        <v/>
      </c>
      <c r="S428" s="15" t="n"/>
      <c r="T428" s="15" t="n"/>
      <c r="U428" s="15" t="n"/>
      <c r="V428" s="15" t="n"/>
      <c r="W428" s="15" t="n"/>
      <c r="X428" s="15" t="n"/>
      <c r="Y428" s="11">
        <f>IF(P428="","",SUM(P$2:P428))</f>
        <v/>
      </c>
      <c r="Z428" s="11">
        <f>IF(Y428="","",Y428-MAX(0,MAX(Y$2:Y428)))</f>
        <v/>
      </c>
    </row>
    <row r="429">
      <c r="A429" s="14" t="n"/>
      <c r="B429" s="14" t="n"/>
      <c r="C429" s="15" t="n"/>
      <c r="D429" s="15" t="n"/>
      <c r="E429" s="15" t="n"/>
      <c r="F429" s="15" t="n"/>
      <c r="G429" s="15" t="n"/>
      <c r="H429" s="16" t="n"/>
      <c r="I429" s="16" t="n"/>
      <c r="J429" s="16" t="n"/>
      <c r="K429" s="16" t="n"/>
      <c r="L429" s="17" t="n"/>
      <c r="M429" s="17" t="n"/>
      <c r="N429" s="17" t="n"/>
      <c r="O429" s="17" t="n"/>
      <c r="P429" s="11">
        <f>IF(M429="","",M429-ABS(N429)+O429)</f>
        <v/>
      </c>
      <c r="Q429" s="12">
        <f>IF(OR(P429="",L429="",L429=0),"",P429/ABS(L429))</f>
        <v/>
      </c>
      <c r="R429" s="13">
        <f>IF(P429="","",IF(P429&gt;0,"Win",IF(P429&lt;0,"Loss","Break-even")))</f>
        <v/>
      </c>
      <c r="S429" s="15" t="n"/>
      <c r="T429" s="15" t="n"/>
      <c r="U429" s="15" t="n"/>
      <c r="V429" s="15" t="n"/>
      <c r="W429" s="15" t="n"/>
      <c r="X429" s="15" t="n"/>
      <c r="Y429" s="11">
        <f>IF(P429="","",SUM(P$2:P429))</f>
        <v/>
      </c>
      <c r="Z429" s="11">
        <f>IF(Y429="","",Y429-MAX(0,MAX(Y$2:Y429)))</f>
        <v/>
      </c>
    </row>
    <row r="430">
      <c r="A430" s="14" t="n"/>
      <c r="B430" s="14" t="n"/>
      <c r="C430" s="15" t="n"/>
      <c r="D430" s="15" t="n"/>
      <c r="E430" s="15" t="n"/>
      <c r="F430" s="15" t="n"/>
      <c r="G430" s="15" t="n"/>
      <c r="H430" s="16" t="n"/>
      <c r="I430" s="16" t="n"/>
      <c r="J430" s="16" t="n"/>
      <c r="K430" s="16" t="n"/>
      <c r="L430" s="17" t="n"/>
      <c r="M430" s="17" t="n"/>
      <c r="N430" s="17" t="n"/>
      <c r="O430" s="17" t="n"/>
      <c r="P430" s="11">
        <f>IF(M430="","",M430-ABS(N430)+O430)</f>
        <v/>
      </c>
      <c r="Q430" s="12">
        <f>IF(OR(P430="",L430="",L430=0),"",P430/ABS(L430))</f>
        <v/>
      </c>
      <c r="R430" s="13">
        <f>IF(P430="","",IF(P430&gt;0,"Win",IF(P430&lt;0,"Loss","Break-even")))</f>
        <v/>
      </c>
      <c r="S430" s="15" t="n"/>
      <c r="T430" s="15" t="n"/>
      <c r="U430" s="15" t="n"/>
      <c r="V430" s="15" t="n"/>
      <c r="W430" s="15" t="n"/>
      <c r="X430" s="15" t="n"/>
      <c r="Y430" s="11">
        <f>IF(P430="","",SUM(P$2:P430))</f>
        <v/>
      </c>
      <c r="Z430" s="11">
        <f>IF(Y430="","",Y430-MAX(0,MAX(Y$2:Y430)))</f>
        <v/>
      </c>
    </row>
    <row r="431">
      <c r="A431" s="14" t="n"/>
      <c r="B431" s="14" t="n"/>
      <c r="C431" s="15" t="n"/>
      <c r="D431" s="15" t="n"/>
      <c r="E431" s="15" t="n"/>
      <c r="F431" s="15" t="n"/>
      <c r="G431" s="15" t="n"/>
      <c r="H431" s="16" t="n"/>
      <c r="I431" s="16" t="n"/>
      <c r="J431" s="16" t="n"/>
      <c r="K431" s="16" t="n"/>
      <c r="L431" s="17" t="n"/>
      <c r="M431" s="17" t="n"/>
      <c r="N431" s="17" t="n"/>
      <c r="O431" s="17" t="n"/>
      <c r="P431" s="11">
        <f>IF(M431="","",M431-ABS(N431)+O431)</f>
        <v/>
      </c>
      <c r="Q431" s="12">
        <f>IF(OR(P431="",L431="",L431=0),"",P431/ABS(L431))</f>
        <v/>
      </c>
      <c r="R431" s="13">
        <f>IF(P431="","",IF(P431&gt;0,"Win",IF(P431&lt;0,"Loss","Break-even")))</f>
        <v/>
      </c>
      <c r="S431" s="15" t="n"/>
      <c r="T431" s="15" t="n"/>
      <c r="U431" s="15" t="n"/>
      <c r="V431" s="15" t="n"/>
      <c r="W431" s="15" t="n"/>
      <c r="X431" s="15" t="n"/>
      <c r="Y431" s="11">
        <f>IF(P431="","",SUM(P$2:P431))</f>
        <v/>
      </c>
      <c r="Z431" s="11">
        <f>IF(Y431="","",Y431-MAX(0,MAX(Y$2:Y431)))</f>
        <v/>
      </c>
    </row>
    <row r="432">
      <c r="A432" s="14" t="n"/>
      <c r="B432" s="14" t="n"/>
      <c r="C432" s="15" t="n"/>
      <c r="D432" s="15" t="n"/>
      <c r="E432" s="15" t="n"/>
      <c r="F432" s="15" t="n"/>
      <c r="G432" s="15" t="n"/>
      <c r="H432" s="16" t="n"/>
      <c r="I432" s="16" t="n"/>
      <c r="J432" s="16" t="n"/>
      <c r="K432" s="16" t="n"/>
      <c r="L432" s="17" t="n"/>
      <c r="M432" s="17" t="n"/>
      <c r="N432" s="17" t="n"/>
      <c r="O432" s="17" t="n"/>
      <c r="P432" s="11">
        <f>IF(M432="","",M432-ABS(N432)+O432)</f>
        <v/>
      </c>
      <c r="Q432" s="12">
        <f>IF(OR(P432="",L432="",L432=0),"",P432/ABS(L432))</f>
        <v/>
      </c>
      <c r="R432" s="13">
        <f>IF(P432="","",IF(P432&gt;0,"Win",IF(P432&lt;0,"Loss","Break-even")))</f>
        <v/>
      </c>
      <c r="S432" s="15" t="n"/>
      <c r="T432" s="15" t="n"/>
      <c r="U432" s="15" t="n"/>
      <c r="V432" s="15" t="n"/>
      <c r="W432" s="15" t="n"/>
      <c r="X432" s="15" t="n"/>
      <c r="Y432" s="11">
        <f>IF(P432="","",SUM(P$2:P432))</f>
        <v/>
      </c>
      <c r="Z432" s="11">
        <f>IF(Y432="","",Y432-MAX(0,MAX(Y$2:Y432)))</f>
        <v/>
      </c>
    </row>
    <row r="433">
      <c r="A433" s="14" t="n"/>
      <c r="B433" s="14" t="n"/>
      <c r="C433" s="15" t="n"/>
      <c r="D433" s="15" t="n"/>
      <c r="E433" s="15" t="n"/>
      <c r="F433" s="15" t="n"/>
      <c r="G433" s="15" t="n"/>
      <c r="H433" s="16" t="n"/>
      <c r="I433" s="16" t="n"/>
      <c r="J433" s="16" t="n"/>
      <c r="K433" s="16" t="n"/>
      <c r="L433" s="17" t="n"/>
      <c r="M433" s="17" t="n"/>
      <c r="N433" s="17" t="n"/>
      <c r="O433" s="17" t="n"/>
      <c r="P433" s="11">
        <f>IF(M433="","",M433-ABS(N433)+O433)</f>
        <v/>
      </c>
      <c r="Q433" s="12">
        <f>IF(OR(P433="",L433="",L433=0),"",P433/ABS(L433))</f>
        <v/>
      </c>
      <c r="R433" s="13">
        <f>IF(P433="","",IF(P433&gt;0,"Win",IF(P433&lt;0,"Loss","Break-even")))</f>
        <v/>
      </c>
      <c r="S433" s="15" t="n"/>
      <c r="T433" s="15" t="n"/>
      <c r="U433" s="15" t="n"/>
      <c r="V433" s="15" t="n"/>
      <c r="W433" s="15" t="n"/>
      <c r="X433" s="15" t="n"/>
      <c r="Y433" s="11">
        <f>IF(P433="","",SUM(P$2:P433))</f>
        <v/>
      </c>
      <c r="Z433" s="11">
        <f>IF(Y433="","",Y433-MAX(0,MAX(Y$2:Y433)))</f>
        <v/>
      </c>
    </row>
    <row r="434">
      <c r="A434" s="14" t="n"/>
      <c r="B434" s="14" t="n"/>
      <c r="C434" s="15" t="n"/>
      <c r="D434" s="15" t="n"/>
      <c r="E434" s="15" t="n"/>
      <c r="F434" s="15" t="n"/>
      <c r="G434" s="15" t="n"/>
      <c r="H434" s="16" t="n"/>
      <c r="I434" s="16" t="n"/>
      <c r="J434" s="16" t="n"/>
      <c r="K434" s="16" t="n"/>
      <c r="L434" s="17" t="n"/>
      <c r="M434" s="17" t="n"/>
      <c r="N434" s="17" t="n"/>
      <c r="O434" s="17" t="n"/>
      <c r="P434" s="11">
        <f>IF(M434="","",M434-ABS(N434)+O434)</f>
        <v/>
      </c>
      <c r="Q434" s="12">
        <f>IF(OR(P434="",L434="",L434=0),"",P434/ABS(L434))</f>
        <v/>
      </c>
      <c r="R434" s="13">
        <f>IF(P434="","",IF(P434&gt;0,"Win",IF(P434&lt;0,"Loss","Break-even")))</f>
        <v/>
      </c>
      <c r="S434" s="15" t="n"/>
      <c r="T434" s="15" t="n"/>
      <c r="U434" s="15" t="n"/>
      <c r="V434" s="15" t="n"/>
      <c r="W434" s="15" t="n"/>
      <c r="X434" s="15" t="n"/>
      <c r="Y434" s="11">
        <f>IF(P434="","",SUM(P$2:P434))</f>
        <v/>
      </c>
      <c r="Z434" s="11">
        <f>IF(Y434="","",Y434-MAX(0,MAX(Y$2:Y434)))</f>
        <v/>
      </c>
    </row>
    <row r="435">
      <c r="A435" s="14" t="n"/>
      <c r="B435" s="14" t="n"/>
      <c r="C435" s="15" t="n"/>
      <c r="D435" s="15" t="n"/>
      <c r="E435" s="15" t="n"/>
      <c r="F435" s="15" t="n"/>
      <c r="G435" s="15" t="n"/>
      <c r="H435" s="16" t="n"/>
      <c r="I435" s="16" t="n"/>
      <c r="J435" s="16" t="n"/>
      <c r="K435" s="16" t="n"/>
      <c r="L435" s="17" t="n"/>
      <c r="M435" s="17" t="n"/>
      <c r="N435" s="17" t="n"/>
      <c r="O435" s="17" t="n"/>
      <c r="P435" s="11">
        <f>IF(M435="","",M435-ABS(N435)+O435)</f>
        <v/>
      </c>
      <c r="Q435" s="12">
        <f>IF(OR(P435="",L435="",L435=0),"",P435/ABS(L435))</f>
        <v/>
      </c>
      <c r="R435" s="13">
        <f>IF(P435="","",IF(P435&gt;0,"Win",IF(P435&lt;0,"Loss","Break-even")))</f>
        <v/>
      </c>
      <c r="S435" s="15" t="n"/>
      <c r="T435" s="15" t="n"/>
      <c r="U435" s="15" t="n"/>
      <c r="V435" s="15" t="n"/>
      <c r="W435" s="15" t="n"/>
      <c r="X435" s="15" t="n"/>
      <c r="Y435" s="11">
        <f>IF(P435="","",SUM(P$2:P435))</f>
        <v/>
      </c>
      <c r="Z435" s="11">
        <f>IF(Y435="","",Y435-MAX(0,MAX(Y$2:Y435)))</f>
        <v/>
      </c>
    </row>
    <row r="436">
      <c r="A436" s="14" t="n"/>
      <c r="B436" s="14" t="n"/>
      <c r="C436" s="15" t="n"/>
      <c r="D436" s="15" t="n"/>
      <c r="E436" s="15" t="n"/>
      <c r="F436" s="15" t="n"/>
      <c r="G436" s="15" t="n"/>
      <c r="H436" s="16" t="n"/>
      <c r="I436" s="16" t="n"/>
      <c r="J436" s="16" t="n"/>
      <c r="K436" s="16" t="n"/>
      <c r="L436" s="17" t="n"/>
      <c r="M436" s="17" t="n"/>
      <c r="N436" s="17" t="n"/>
      <c r="O436" s="17" t="n"/>
      <c r="P436" s="11">
        <f>IF(M436="","",M436-ABS(N436)+O436)</f>
        <v/>
      </c>
      <c r="Q436" s="12">
        <f>IF(OR(P436="",L436="",L436=0),"",P436/ABS(L436))</f>
        <v/>
      </c>
      <c r="R436" s="13">
        <f>IF(P436="","",IF(P436&gt;0,"Win",IF(P436&lt;0,"Loss","Break-even")))</f>
        <v/>
      </c>
      <c r="S436" s="15" t="n"/>
      <c r="T436" s="15" t="n"/>
      <c r="U436" s="15" t="n"/>
      <c r="V436" s="15" t="n"/>
      <c r="W436" s="15" t="n"/>
      <c r="X436" s="15" t="n"/>
      <c r="Y436" s="11">
        <f>IF(P436="","",SUM(P$2:P436))</f>
        <v/>
      </c>
      <c r="Z436" s="11">
        <f>IF(Y436="","",Y436-MAX(0,MAX(Y$2:Y436)))</f>
        <v/>
      </c>
    </row>
    <row r="437">
      <c r="A437" s="14" t="n"/>
      <c r="B437" s="14" t="n"/>
      <c r="C437" s="15" t="n"/>
      <c r="D437" s="15" t="n"/>
      <c r="E437" s="15" t="n"/>
      <c r="F437" s="15" t="n"/>
      <c r="G437" s="15" t="n"/>
      <c r="H437" s="16" t="n"/>
      <c r="I437" s="16" t="n"/>
      <c r="J437" s="16" t="n"/>
      <c r="K437" s="16" t="n"/>
      <c r="L437" s="17" t="n"/>
      <c r="M437" s="17" t="n"/>
      <c r="N437" s="17" t="n"/>
      <c r="O437" s="17" t="n"/>
      <c r="P437" s="11">
        <f>IF(M437="","",M437-ABS(N437)+O437)</f>
        <v/>
      </c>
      <c r="Q437" s="12">
        <f>IF(OR(P437="",L437="",L437=0),"",P437/ABS(L437))</f>
        <v/>
      </c>
      <c r="R437" s="13">
        <f>IF(P437="","",IF(P437&gt;0,"Win",IF(P437&lt;0,"Loss","Break-even")))</f>
        <v/>
      </c>
      <c r="S437" s="15" t="n"/>
      <c r="T437" s="15" t="n"/>
      <c r="U437" s="15" t="n"/>
      <c r="V437" s="15" t="n"/>
      <c r="W437" s="15" t="n"/>
      <c r="X437" s="15" t="n"/>
      <c r="Y437" s="11">
        <f>IF(P437="","",SUM(P$2:P437))</f>
        <v/>
      </c>
      <c r="Z437" s="11">
        <f>IF(Y437="","",Y437-MAX(0,MAX(Y$2:Y437)))</f>
        <v/>
      </c>
    </row>
    <row r="438">
      <c r="A438" s="14" t="n"/>
      <c r="B438" s="14" t="n"/>
      <c r="C438" s="15" t="n"/>
      <c r="D438" s="15" t="n"/>
      <c r="E438" s="15" t="n"/>
      <c r="F438" s="15" t="n"/>
      <c r="G438" s="15" t="n"/>
      <c r="H438" s="16" t="n"/>
      <c r="I438" s="16" t="n"/>
      <c r="J438" s="16" t="n"/>
      <c r="K438" s="16" t="n"/>
      <c r="L438" s="17" t="n"/>
      <c r="M438" s="17" t="n"/>
      <c r="N438" s="17" t="n"/>
      <c r="O438" s="17" t="n"/>
      <c r="P438" s="11">
        <f>IF(M438="","",M438-ABS(N438)+O438)</f>
        <v/>
      </c>
      <c r="Q438" s="12">
        <f>IF(OR(P438="",L438="",L438=0),"",P438/ABS(L438))</f>
        <v/>
      </c>
      <c r="R438" s="13">
        <f>IF(P438="","",IF(P438&gt;0,"Win",IF(P438&lt;0,"Loss","Break-even")))</f>
        <v/>
      </c>
      <c r="S438" s="15" t="n"/>
      <c r="T438" s="15" t="n"/>
      <c r="U438" s="15" t="n"/>
      <c r="V438" s="15" t="n"/>
      <c r="W438" s="15" t="n"/>
      <c r="X438" s="15" t="n"/>
      <c r="Y438" s="11">
        <f>IF(P438="","",SUM(P$2:P438))</f>
        <v/>
      </c>
      <c r="Z438" s="11">
        <f>IF(Y438="","",Y438-MAX(0,MAX(Y$2:Y438)))</f>
        <v/>
      </c>
    </row>
    <row r="439">
      <c r="A439" s="14" t="n"/>
      <c r="B439" s="14" t="n"/>
      <c r="C439" s="15" t="n"/>
      <c r="D439" s="15" t="n"/>
      <c r="E439" s="15" t="n"/>
      <c r="F439" s="15" t="n"/>
      <c r="G439" s="15" t="n"/>
      <c r="H439" s="16" t="n"/>
      <c r="I439" s="16" t="n"/>
      <c r="J439" s="16" t="n"/>
      <c r="K439" s="16" t="n"/>
      <c r="L439" s="17" t="n"/>
      <c r="M439" s="17" t="n"/>
      <c r="N439" s="17" t="n"/>
      <c r="O439" s="17" t="n"/>
      <c r="P439" s="11">
        <f>IF(M439="","",M439-ABS(N439)+O439)</f>
        <v/>
      </c>
      <c r="Q439" s="12">
        <f>IF(OR(P439="",L439="",L439=0),"",P439/ABS(L439))</f>
        <v/>
      </c>
      <c r="R439" s="13">
        <f>IF(P439="","",IF(P439&gt;0,"Win",IF(P439&lt;0,"Loss","Break-even")))</f>
        <v/>
      </c>
      <c r="S439" s="15" t="n"/>
      <c r="T439" s="15" t="n"/>
      <c r="U439" s="15" t="n"/>
      <c r="V439" s="15" t="n"/>
      <c r="W439" s="15" t="n"/>
      <c r="X439" s="15" t="n"/>
      <c r="Y439" s="11">
        <f>IF(P439="","",SUM(P$2:P439))</f>
        <v/>
      </c>
      <c r="Z439" s="11">
        <f>IF(Y439="","",Y439-MAX(0,MAX(Y$2:Y439)))</f>
        <v/>
      </c>
    </row>
    <row r="440">
      <c r="A440" s="14" t="n"/>
      <c r="B440" s="14" t="n"/>
      <c r="C440" s="15" t="n"/>
      <c r="D440" s="15" t="n"/>
      <c r="E440" s="15" t="n"/>
      <c r="F440" s="15" t="n"/>
      <c r="G440" s="15" t="n"/>
      <c r="H440" s="16" t="n"/>
      <c r="I440" s="16" t="n"/>
      <c r="J440" s="16" t="n"/>
      <c r="K440" s="16" t="n"/>
      <c r="L440" s="17" t="n"/>
      <c r="M440" s="17" t="n"/>
      <c r="N440" s="17" t="n"/>
      <c r="O440" s="17" t="n"/>
      <c r="P440" s="11">
        <f>IF(M440="","",M440-ABS(N440)+O440)</f>
        <v/>
      </c>
      <c r="Q440" s="12">
        <f>IF(OR(P440="",L440="",L440=0),"",P440/ABS(L440))</f>
        <v/>
      </c>
      <c r="R440" s="13">
        <f>IF(P440="","",IF(P440&gt;0,"Win",IF(P440&lt;0,"Loss","Break-even")))</f>
        <v/>
      </c>
      <c r="S440" s="15" t="n"/>
      <c r="T440" s="15" t="n"/>
      <c r="U440" s="15" t="n"/>
      <c r="V440" s="15" t="n"/>
      <c r="W440" s="15" t="n"/>
      <c r="X440" s="15" t="n"/>
      <c r="Y440" s="11">
        <f>IF(P440="","",SUM(P$2:P440))</f>
        <v/>
      </c>
      <c r="Z440" s="11">
        <f>IF(Y440="","",Y440-MAX(0,MAX(Y$2:Y440)))</f>
        <v/>
      </c>
    </row>
    <row r="441">
      <c r="A441" s="14" t="n"/>
      <c r="B441" s="14" t="n"/>
      <c r="C441" s="15" t="n"/>
      <c r="D441" s="15" t="n"/>
      <c r="E441" s="15" t="n"/>
      <c r="F441" s="15" t="n"/>
      <c r="G441" s="15" t="n"/>
      <c r="H441" s="16" t="n"/>
      <c r="I441" s="16" t="n"/>
      <c r="J441" s="16" t="n"/>
      <c r="K441" s="16" t="n"/>
      <c r="L441" s="17" t="n"/>
      <c r="M441" s="17" t="n"/>
      <c r="N441" s="17" t="n"/>
      <c r="O441" s="17" t="n"/>
      <c r="P441" s="11">
        <f>IF(M441="","",M441-ABS(N441)+O441)</f>
        <v/>
      </c>
      <c r="Q441" s="12">
        <f>IF(OR(P441="",L441="",L441=0),"",P441/ABS(L441))</f>
        <v/>
      </c>
      <c r="R441" s="13">
        <f>IF(P441="","",IF(P441&gt;0,"Win",IF(P441&lt;0,"Loss","Break-even")))</f>
        <v/>
      </c>
      <c r="S441" s="15" t="n"/>
      <c r="T441" s="15" t="n"/>
      <c r="U441" s="15" t="n"/>
      <c r="V441" s="15" t="n"/>
      <c r="W441" s="15" t="n"/>
      <c r="X441" s="15" t="n"/>
      <c r="Y441" s="11">
        <f>IF(P441="","",SUM(P$2:P441))</f>
        <v/>
      </c>
      <c r="Z441" s="11">
        <f>IF(Y441="","",Y441-MAX(0,MAX(Y$2:Y441)))</f>
        <v/>
      </c>
    </row>
    <row r="442">
      <c r="A442" s="14" t="n"/>
      <c r="B442" s="14" t="n"/>
      <c r="C442" s="15" t="n"/>
      <c r="D442" s="15" t="n"/>
      <c r="E442" s="15" t="n"/>
      <c r="F442" s="15" t="n"/>
      <c r="G442" s="15" t="n"/>
      <c r="H442" s="16" t="n"/>
      <c r="I442" s="16" t="n"/>
      <c r="J442" s="16" t="n"/>
      <c r="K442" s="16" t="n"/>
      <c r="L442" s="17" t="n"/>
      <c r="M442" s="17" t="n"/>
      <c r="N442" s="17" t="n"/>
      <c r="O442" s="17" t="n"/>
      <c r="P442" s="11">
        <f>IF(M442="","",M442-ABS(N442)+O442)</f>
        <v/>
      </c>
      <c r="Q442" s="12">
        <f>IF(OR(P442="",L442="",L442=0),"",P442/ABS(L442))</f>
        <v/>
      </c>
      <c r="R442" s="13">
        <f>IF(P442="","",IF(P442&gt;0,"Win",IF(P442&lt;0,"Loss","Break-even")))</f>
        <v/>
      </c>
      <c r="S442" s="15" t="n"/>
      <c r="T442" s="15" t="n"/>
      <c r="U442" s="15" t="n"/>
      <c r="V442" s="15" t="n"/>
      <c r="W442" s="15" t="n"/>
      <c r="X442" s="15" t="n"/>
      <c r="Y442" s="11">
        <f>IF(P442="","",SUM(P$2:P442))</f>
        <v/>
      </c>
      <c r="Z442" s="11">
        <f>IF(Y442="","",Y442-MAX(0,MAX(Y$2:Y442)))</f>
        <v/>
      </c>
    </row>
    <row r="443">
      <c r="A443" s="14" t="n"/>
      <c r="B443" s="14" t="n"/>
      <c r="C443" s="15" t="n"/>
      <c r="D443" s="15" t="n"/>
      <c r="E443" s="15" t="n"/>
      <c r="F443" s="15" t="n"/>
      <c r="G443" s="15" t="n"/>
      <c r="H443" s="16" t="n"/>
      <c r="I443" s="16" t="n"/>
      <c r="J443" s="16" t="n"/>
      <c r="K443" s="16" t="n"/>
      <c r="L443" s="17" t="n"/>
      <c r="M443" s="17" t="n"/>
      <c r="N443" s="17" t="n"/>
      <c r="O443" s="17" t="n"/>
      <c r="P443" s="11">
        <f>IF(M443="","",M443-ABS(N443)+O443)</f>
        <v/>
      </c>
      <c r="Q443" s="12">
        <f>IF(OR(P443="",L443="",L443=0),"",P443/ABS(L443))</f>
        <v/>
      </c>
      <c r="R443" s="13">
        <f>IF(P443="","",IF(P443&gt;0,"Win",IF(P443&lt;0,"Loss","Break-even")))</f>
        <v/>
      </c>
      <c r="S443" s="15" t="n"/>
      <c r="T443" s="15" t="n"/>
      <c r="U443" s="15" t="n"/>
      <c r="V443" s="15" t="n"/>
      <c r="W443" s="15" t="n"/>
      <c r="X443" s="15" t="n"/>
      <c r="Y443" s="11">
        <f>IF(P443="","",SUM(P$2:P443))</f>
        <v/>
      </c>
      <c r="Z443" s="11">
        <f>IF(Y443="","",Y443-MAX(0,MAX(Y$2:Y443)))</f>
        <v/>
      </c>
    </row>
    <row r="444">
      <c r="A444" s="14" t="n"/>
      <c r="B444" s="14" t="n"/>
      <c r="C444" s="15" t="n"/>
      <c r="D444" s="15" t="n"/>
      <c r="E444" s="15" t="n"/>
      <c r="F444" s="15" t="n"/>
      <c r="G444" s="15" t="n"/>
      <c r="H444" s="16" t="n"/>
      <c r="I444" s="16" t="n"/>
      <c r="J444" s="16" t="n"/>
      <c r="K444" s="16" t="n"/>
      <c r="L444" s="17" t="n"/>
      <c r="M444" s="17" t="n"/>
      <c r="N444" s="17" t="n"/>
      <c r="O444" s="17" t="n"/>
      <c r="P444" s="11">
        <f>IF(M444="","",M444-ABS(N444)+O444)</f>
        <v/>
      </c>
      <c r="Q444" s="12">
        <f>IF(OR(P444="",L444="",L444=0),"",P444/ABS(L444))</f>
        <v/>
      </c>
      <c r="R444" s="13">
        <f>IF(P444="","",IF(P444&gt;0,"Win",IF(P444&lt;0,"Loss","Break-even")))</f>
        <v/>
      </c>
      <c r="S444" s="15" t="n"/>
      <c r="T444" s="15" t="n"/>
      <c r="U444" s="15" t="n"/>
      <c r="V444" s="15" t="n"/>
      <c r="W444" s="15" t="n"/>
      <c r="X444" s="15" t="n"/>
      <c r="Y444" s="11">
        <f>IF(P444="","",SUM(P$2:P444))</f>
        <v/>
      </c>
      <c r="Z444" s="11">
        <f>IF(Y444="","",Y444-MAX(0,MAX(Y$2:Y444)))</f>
        <v/>
      </c>
    </row>
    <row r="445">
      <c r="A445" s="14" t="n"/>
      <c r="B445" s="14" t="n"/>
      <c r="C445" s="15" t="n"/>
      <c r="D445" s="15" t="n"/>
      <c r="E445" s="15" t="n"/>
      <c r="F445" s="15" t="n"/>
      <c r="G445" s="15" t="n"/>
      <c r="H445" s="16" t="n"/>
      <c r="I445" s="16" t="n"/>
      <c r="J445" s="16" t="n"/>
      <c r="K445" s="16" t="n"/>
      <c r="L445" s="17" t="n"/>
      <c r="M445" s="17" t="n"/>
      <c r="N445" s="17" t="n"/>
      <c r="O445" s="17" t="n"/>
      <c r="P445" s="11">
        <f>IF(M445="","",M445-ABS(N445)+O445)</f>
        <v/>
      </c>
      <c r="Q445" s="12">
        <f>IF(OR(P445="",L445="",L445=0),"",P445/ABS(L445))</f>
        <v/>
      </c>
      <c r="R445" s="13">
        <f>IF(P445="","",IF(P445&gt;0,"Win",IF(P445&lt;0,"Loss","Break-even")))</f>
        <v/>
      </c>
      <c r="S445" s="15" t="n"/>
      <c r="T445" s="15" t="n"/>
      <c r="U445" s="15" t="n"/>
      <c r="V445" s="15" t="n"/>
      <c r="W445" s="15" t="n"/>
      <c r="X445" s="15" t="n"/>
      <c r="Y445" s="11">
        <f>IF(P445="","",SUM(P$2:P445))</f>
        <v/>
      </c>
      <c r="Z445" s="11">
        <f>IF(Y445="","",Y445-MAX(0,MAX(Y$2:Y445)))</f>
        <v/>
      </c>
    </row>
    <row r="446">
      <c r="A446" s="14" t="n"/>
      <c r="B446" s="14" t="n"/>
      <c r="C446" s="15" t="n"/>
      <c r="D446" s="15" t="n"/>
      <c r="E446" s="15" t="n"/>
      <c r="F446" s="15" t="n"/>
      <c r="G446" s="15" t="n"/>
      <c r="H446" s="16" t="n"/>
      <c r="I446" s="16" t="n"/>
      <c r="J446" s="16" t="n"/>
      <c r="K446" s="16" t="n"/>
      <c r="L446" s="17" t="n"/>
      <c r="M446" s="17" t="n"/>
      <c r="N446" s="17" t="n"/>
      <c r="O446" s="17" t="n"/>
      <c r="P446" s="11">
        <f>IF(M446="","",M446-ABS(N446)+O446)</f>
        <v/>
      </c>
      <c r="Q446" s="12">
        <f>IF(OR(P446="",L446="",L446=0),"",P446/ABS(L446))</f>
        <v/>
      </c>
      <c r="R446" s="13">
        <f>IF(P446="","",IF(P446&gt;0,"Win",IF(P446&lt;0,"Loss","Break-even")))</f>
        <v/>
      </c>
      <c r="S446" s="15" t="n"/>
      <c r="T446" s="15" t="n"/>
      <c r="U446" s="15" t="n"/>
      <c r="V446" s="15" t="n"/>
      <c r="W446" s="15" t="n"/>
      <c r="X446" s="15" t="n"/>
      <c r="Y446" s="11">
        <f>IF(P446="","",SUM(P$2:P446))</f>
        <v/>
      </c>
      <c r="Z446" s="11">
        <f>IF(Y446="","",Y446-MAX(0,MAX(Y$2:Y446)))</f>
        <v/>
      </c>
    </row>
    <row r="447">
      <c r="A447" s="14" t="n"/>
      <c r="B447" s="14" t="n"/>
      <c r="C447" s="15" t="n"/>
      <c r="D447" s="15" t="n"/>
      <c r="E447" s="15" t="n"/>
      <c r="F447" s="15" t="n"/>
      <c r="G447" s="15" t="n"/>
      <c r="H447" s="16" t="n"/>
      <c r="I447" s="16" t="n"/>
      <c r="J447" s="16" t="n"/>
      <c r="K447" s="16" t="n"/>
      <c r="L447" s="17" t="n"/>
      <c r="M447" s="17" t="n"/>
      <c r="N447" s="17" t="n"/>
      <c r="O447" s="17" t="n"/>
      <c r="P447" s="11">
        <f>IF(M447="","",M447-ABS(N447)+O447)</f>
        <v/>
      </c>
      <c r="Q447" s="12">
        <f>IF(OR(P447="",L447="",L447=0),"",P447/ABS(L447))</f>
        <v/>
      </c>
      <c r="R447" s="13">
        <f>IF(P447="","",IF(P447&gt;0,"Win",IF(P447&lt;0,"Loss","Break-even")))</f>
        <v/>
      </c>
      <c r="S447" s="15" t="n"/>
      <c r="T447" s="15" t="n"/>
      <c r="U447" s="15" t="n"/>
      <c r="V447" s="15" t="n"/>
      <c r="W447" s="15" t="n"/>
      <c r="X447" s="15" t="n"/>
      <c r="Y447" s="11">
        <f>IF(P447="","",SUM(P$2:P447))</f>
        <v/>
      </c>
      <c r="Z447" s="11">
        <f>IF(Y447="","",Y447-MAX(0,MAX(Y$2:Y447)))</f>
        <v/>
      </c>
    </row>
    <row r="448">
      <c r="A448" s="14" t="n"/>
      <c r="B448" s="14" t="n"/>
      <c r="C448" s="15" t="n"/>
      <c r="D448" s="15" t="n"/>
      <c r="E448" s="15" t="n"/>
      <c r="F448" s="15" t="n"/>
      <c r="G448" s="15" t="n"/>
      <c r="H448" s="16" t="n"/>
      <c r="I448" s="16" t="n"/>
      <c r="J448" s="16" t="n"/>
      <c r="K448" s="16" t="n"/>
      <c r="L448" s="17" t="n"/>
      <c r="M448" s="17" t="n"/>
      <c r="N448" s="17" t="n"/>
      <c r="O448" s="17" t="n"/>
      <c r="P448" s="11">
        <f>IF(M448="","",M448-ABS(N448)+O448)</f>
        <v/>
      </c>
      <c r="Q448" s="12">
        <f>IF(OR(P448="",L448="",L448=0),"",P448/ABS(L448))</f>
        <v/>
      </c>
      <c r="R448" s="13">
        <f>IF(P448="","",IF(P448&gt;0,"Win",IF(P448&lt;0,"Loss","Break-even")))</f>
        <v/>
      </c>
      <c r="S448" s="15" t="n"/>
      <c r="T448" s="15" t="n"/>
      <c r="U448" s="15" t="n"/>
      <c r="V448" s="15" t="n"/>
      <c r="W448" s="15" t="n"/>
      <c r="X448" s="15" t="n"/>
      <c r="Y448" s="11">
        <f>IF(P448="","",SUM(P$2:P448))</f>
        <v/>
      </c>
      <c r="Z448" s="11">
        <f>IF(Y448="","",Y448-MAX(0,MAX(Y$2:Y448)))</f>
        <v/>
      </c>
    </row>
    <row r="449">
      <c r="A449" s="14" t="n"/>
      <c r="B449" s="14" t="n"/>
      <c r="C449" s="15" t="n"/>
      <c r="D449" s="15" t="n"/>
      <c r="E449" s="15" t="n"/>
      <c r="F449" s="15" t="n"/>
      <c r="G449" s="15" t="n"/>
      <c r="H449" s="16" t="n"/>
      <c r="I449" s="16" t="n"/>
      <c r="J449" s="16" t="n"/>
      <c r="K449" s="16" t="n"/>
      <c r="L449" s="17" t="n"/>
      <c r="M449" s="17" t="n"/>
      <c r="N449" s="17" t="n"/>
      <c r="O449" s="17" t="n"/>
      <c r="P449" s="11">
        <f>IF(M449="","",M449-ABS(N449)+O449)</f>
        <v/>
      </c>
      <c r="Q449" s="12">
        <f>IF(OR(P449="",L449="",L449=0),"",P449/ABS(L449))</f>
        <v/>
      </c>
      <c r="R449" s="13">
        <f>IF(P449="","",IF(P449&gt;0,"Win",IF(P449&lt;0,"Loss","Break-even")))</f>
        <v/>
      </c>
      <c r="S449" s="15" t="n"/>
      <c r="T449" s="15" t="n"/>
      <c r="U449" s="15" t="n"/>
      <c r="V449" s="15" t="n"/>
      <c r="W449" s="15" t="n"/>
      <c r="X449" s="15" t="n"/>
      <c r="Y449" s="11">
        <f>IF(P449="","",SUM(P$2:P449))</f>
        <v/>
      </c>
      <c r="Z449" s="11">
        <f>IF(Y449="","",Y449-MAX(0,MAX(Y$2:Y449)))</f>
        <v/>
      </c>
    </row>
    <row r="450">
      <c r="A450" s="14" t="n"/>
      <c r="B450" s="14" t="n"/>
      <c r="C450" s="15" t="n"/>
      <c r="D450" s="15" t="n"/>
      <c r="E450" s="15" t="n"/>
      <c r="F450" s="15" t="n"/>
      <c r="G450" s="15" t="n"/>
      <c r="H450" s="16" t="n"/>
      <c r="I450" s="16" t="n"/>
      <c r="J450" s="16" t="n"/>
      <c r="K450" s="16" t="n"/>
      <c r="L450" s="17" t="n"/>
      <c r="M450" s="17" t="n"/>
      <c r="N450" s="17" t="n"/>
      <c r="O450" s="17" t="n"/>
      <c r="P450" s="11">
        <f>IF(M450="","",M450-ABS(N450)+O450)</f>
        <v/>
      </c>
      <c r="Q450" s="12">
        <f>IF(OR(P450="",L450="",L450=0),"",P450/ABS(L450))</f>
        <v/>
      </c>
      <c r="R450" s="13">
        <f>IF(P450="","",IF(P450&gt;0,"Win",IF(P450&lt;0,"Loss","Break-even")))</f>
        <v/>
      </c>
      <c r="S450" s="15" t="n"/>
      <c r="T450" s="15" t="n"/>
      <c r="U450" s="15" t="n"/>
      <c r="V450" s="15" t="n"/>
      <c r="W450" s="15" t="n"/>
      <c r="X450" s="15" t="n"/>
      <c r="Y450" s="11">
        <f>IF(P450="","",SUM(P$2:P450))</f>
        <v/>
      </c>
      <c r="Z450" s="11">
        <f>IF(Y450="","",Y450-MAX(0,MAX(Y$2:Y450)))</f>
        <v/>
      </c>
    </row>
    <row r="451">
      <c r="A451" s="14" t="n"/>
      <c r="B451" s="14" t="n"/>
      <c r="C451" s="15" t="n"/>
      <c r="D451" s="15" t="n"/>
      <c r="E451" s="15" t="n"/>
      <c r="F451" s="15" t="n"/>
      <c r="G451" s="15" t="n"/>
      <c r="H451" s="16" t="n"/>
      <c r="I451" s="16" t="n"/>
      <c r="J451" s="16" t="n"/>
      <c r="K451" s="16" t="n"/>
      <c r="L451" s="17" t="n"/>
      <c r="M451" s="17" t="n"/>
      <c r="N451" s="17" t="n"/>
      <c r="O451" s="17" t="n"/>
      <c r="P451" s="11">
        <f>IF(M451="","",M451-ABS(N451)+O451)</f>
        <v/>
      </c>
      <c r="Q451" s="12">
        <f>IF(OR(P451="",L451="",L451=0),"",P451/ABS(L451))</f>
        <v/>
      </c>
      <c r="R451" s="13">
        <f>IF(P451="","",IF(P451&gt;0,"Win",IF(P451&lt;0,"Loss","Break-even")))</f>
        <v/>
      </c>
      <c r="S451" s="15" t="n"/>
      <c r="T451" s="15" t="n"/>
      <c r="U451" s="15" t="n"/>
      <c r="V451" s="15" t="n"/>
      <c r="W451" s="15" t="n"/>
      <c r="X451" s="15" t="n"/>
      <c r="Y451" s="11">
        <f>IF(P451="","",SUM(P$2:P451))</f>
        <v/>
      </c>
      <c r="Z451" s="11">
        <f>IF(Y451="","",Y451-MAX(0,MAX(Y$2:Y451)))</f>
        <v/>
      </c>
    </row>
    <row r="452">
      <c r="A452" s="14" t="n"/>
      <c r="B452" s="14" t="n"/>
      <c r="C452" s="15" t="n"/>
      <c r="D452" s="15" t="n"/>
      <c r="E452" s="15" t="n"/>
      <c r="F452" s="15" t="n"/>
      <c r="G452" s="15" t="n"/>
      <c r="H452" s="16" t="n"/>
      <c r="I452" s="16" t="n"/>
      <c r="J452" s="16" t="n"/>
      <c r="K452" s="16" t="n"/>
      <c r="L452" s="17" t="n"/>
      <c r="M452" s="17" t="n"/>
      <c r="N452" s="17" t="n"/>
      <c r="O452" s="17" t="n"/>
      <c r="P452" s="11">
        <f>IF(M452="","",M452-ABS(N452)+O452)</f>
        <v/>
      </c>
      <c r="Q452" s="12">
        <f>IF(OR(P452="",L452="",L452=0),"",P452/ABS(L452))</f>
        <v/>
      </c>
      <c r="R452" s="13">
        <f>IF(P452="","",IF(P452&gt;0,"Win",IF(P452&lt;0,"Loss","Break-even")))</f>
        <v/>
      </c>
      <c r="S452" s="15" t="n"/>
      <c r="T452" s="15" t="n"/>
      <c r="U452" s="15" t="n"/>
      <c r="V452" s="15" t="n"/>
      <c r="W452" s="15" t="n"/>
      <c r="X452" s="15" t="n"/>
      <c r="Y452" s="11">
        <f>IF(P452="","",SUM(P$2:P452))</f>
        <v/>
      </c>
      <c r="Z452" s="11">
        <f>IF(Y452="","",Y452-MAX(0,MAX(Y$2:Y452)))</f>
        <v/>
      </c>
    </row>
    <row r="453">
      <c r="A453" s="14" t="n"/>
      <c r="B453" s="14" t="n"/>
      <c r="C453" s="15" t="n"/>
      <c r="D453" s="15" t="n"/>
      <c r="E453" s="15" t="n"/>
      <c r="F453" s="15" t="n"/>
      <c r="G453" s="15" t="n"/>
      <c r="H453" s="16" t="n"/>
      <c r="I453" s="16" t="n"/>
      <c r="J453" s="16" t="n"/>
      <c r="K453" s="16" t="n"/>
      <c r="L453" s="17" t="n"/>
      <c r="M453" s="17" t="n"/>
      <c r="N453" s="17" t="n"/>
      <c r="O453" s="17" t="n"/>
      <c r="P453" s="11">
        <f>IF(M453="","",M453-ABS(N453)+O453)</f>
        <v/>
      </c>
      <c r="Q453" s="12">
        <f>IF(OR(P453="",L453="",L453=0),"",P453/ABS(L453))</f>
        <v/>
      </c>
      <c r="R453" s="13">
        <f>IF(P453="","",IF(P453&gt;0,"Win",IF(P453&lt;0,"Loss","Break-even")))</f>
        <v/>
      </c>
      <c r="S453" s="15" t="n"/>
      <c r="T453" s="15" t="n"/>
      <c r="U453" s="15" t="n"/>
      <c r="V453" s="15" t="n"/>
      <c r="W453" s="15" t="n"/>
      <c r="X453" s="15" t="n"/>
      <c r="Y453" s="11">
        <f>IF(P453="","",SUM(P$2:P453))</f>
        <v/>
      </c>
      <c r="Z453" s="11">
        <f>IF(Y453="","",Y453-MAX(0,MAX(Y$2:Y453)))</f>
        <v/>
      </c>
    </row>
    <row r="454">
      <c r="A454" s="14" t="n"/>
      <c r="B454" s="14" t="n"/>
      <c r="C454" s="15" t="n"/>
      <c r="D454" s="15" t="n"/>
      <c r="E454" s="15" t="n"/>
      <c r="F454" s="15" t="n"/>
      <c r="G454" s="15" t="n"/>
      <c r="H454" s="16" t="n"/>
      <c r="I454" s="16" t="n"/>
      <c r="J454" s="16" t="n"/>
      <c r="K454" s="16" t="n"/>
      <c r="L454" s="17" t="n"/>
      <c r="M454" s="17" t="n"/>
      <c r="N454" s="17" t="n"/>
      <c r="O454" s="17" t="n"/>
      <c r="P454" s="11">
        <f>IF(M454="","",M454-ABS(N454)+O454)</f>
        <v/>
      </c>
      <c r="Q454" s="12">
        <f>IF(OR(P454="",L454="",L454=0),"",P454/ABS(L454))</f>
        <v/>
      </c>
      <c r="R454" s="13">
        <f>IF(P454="","",IF(P454&gt;0,"Win",IF(P454&lt;0,"Loss","Break-even")))</f>
        <v/>
      </c>
      <c r="S454" s="15" t="n"/>
      <c r="T454" s="15" t="n"/>
      <c r="U454" s="15" t="n"/>
      <c r="V454" s="15" t="n"/>
      <c r="W454" s="15" t="n"/>
      <c r="X454" s="15" t="n"/>
      <c r="Y454" s="11">
        <f>IF(P454="","",SUM(P$2:P454))</f>
        <v/>
      </c>
      <c r="Z454" s="11">
        <f>IF(Y454="","",Y454-MAX(0,MAX(Y$2:Y454)))</f>
        <v/>
      </c>
    </row>
    <row r="455">
      <c r="A455" s="14" t="n"/>
      <c r="B455" s="14" t="n"/>
      <c r="C455" s="15" t="n"/>
      <c r="D455" s="15" t="n"/>
      <c r="E455" s="15" t="n"/>
      <c r="F455" s="15" t="n"/>
      <c r="G455" s="15" t="n"/>
      <c r="H455" s="16" t="n"/>
      <c r="I455" s="16" t="n"/>
      <c r="J455" s="16" t="n"/>
      <c r="K455" s="16" t="n"/>
      <c r="L455" s="17" t="n"/>
      <c r="M455" s="17" t="n"/>
      <c r="N455" s="17" t="n"/>
      <c r="O455" s="17" t="n"/>
      <c r="P455" s="11">
        <f>IF(M455="","",M455-ABS(N455)+O455)</f>
        <v/>
      </c>
      <c r="Q455" s="12">
        <f>IF(OR(P455="",L455="",L455=0),"",P455/ABS(L455))</f>
        <v/>
      </c>
      <c r="R455" s="13">
        <f>IF(P455="","",IF(P455&gt;0,"Win",IF(P455&lt;0,"Loss","Break-even")))</f>
        <v/>
      </c>
      <c r="S455" s="15" t="n"/>
      <c r="T455" s="15" t="n"/>
      <c r="U455" s="15" t="n"/>
      <c r="V455" s="15" t="n"/>
      <c r="W455" s="15" t="n"/>
      <c r="X455" s="15" t="n"/>
      <c r="Y455" s="11">
        <f>IF(P455="","",SUM(P$2:P455))</f>
        <v/>
      </c>
      <c r="Z455" s="11">
        <f>IF(Y455="","",Y455-MAX(0,MAX(Y$2:Y455)))</f>
        <v/>
      </c>
    </row>
    <row r="456">
      <c r="A456" s="14" t="n"/>
      <c r="B456" s="14" t="n"/>
      <c r="C456" s="15" t="n"/>
      <c r="D456" s="15" t="n"/>
      <c r="E456" s="15" t="n"/>
      <c r="F456" s="15" t="n"/>
      <c r="G456" s="15" t="n"/>
      <c r="H456" s="16" t="n"/>
      <c r="I456" s="16" t="n"/>
      <c r="J456" s="16" t="n"/>
      <c r="K456" s="16" t="n"/>
      <c r="L456" s="17" t="n"/>
      <c r="M456" s="17" t="n"/>
      <c r="N456" s="17" t="n"/>
      <c r="O456" s="17" t="n"/>
      <c r="P456" s="11">
        <f>IF(M456="","",M456-ABS(N456)+O456)</f>
        <v/>
      </c>
      <c r="Q456" s="12">
        <f>IF(OR(P456="",L456="",L456=0),"",P456/ABS(L456))</f>
        <v/>
      </c>
      <c r="R456" s="13">
        <f>IF(P456="","",IF(P456&gt;0,"Win",IF(P456&lt;0,"Loss","Break-even")))</f>
        <v/>
      </c>
      <c r="S456" s="15" t="n"/>
      <c r="T456" s="15" t="n"/>
      <c r="U456" s="15" t="n"/>
      <c r="V456" s="15" t="n"/>
      <c r="W456" s="15" t="n"/>
      <c r="X456" s="15" t="n"/>
      <c r="Y456" s="11">
        <f>IF(P456="","",SUM(P$2:P456))</f>
        <v/>
      </c>
      <c r="Z456" s="11">
        <f>IF(Y456="","",Y456-MAX(0,MAX(Y$2:Y456)))</f>
        <v/>
      </c>
    </row>
    <row r="457">
      <c r="A457" s="14" t="n"/>
      <c r="B457" s="14" t="n"/>
      <c r="C457" s="15" t="n"/>
      <c r="D457" s="15" t="n"/>
      <c r="E457" s="15" t="n"/>
      <c r="F457" s="15" t="n"/>
      <c r="G457" s="15" t="n"/>
      <c r="H457" s="16" t="n"/>
      <c r="I457" s="16" t="n"/>
      <c r="J457" s="16" t="n"/>
      <c r="K457" s="16" t="n"/>
      <c r="L457" s="17" t="n"/>
      <c r="M457" s="17" t="n"/>
      <c r="N457" s="17" t="n"/>
      <c r="O457" s="17" t="n"/>
      <c r="P457" s="11">
        <f>IF(M457="","",M457-ABS(N457)+O457)</f>
        <v/>
      </c>
      <c r="Q457" s="12">
        <f>IF(OR(P457="",L457="",L457=0),"",P457/ABS(L457))</f>
        <v/>
      </c>
      <c r="R457" s="13">
        <f>IF(P457="","",IF(P457&gt;0,"Win",IF(P457&lt;0,"Loss","Break-even")))</f>
        <v/>
      </c>
      <c r="S457" s="15" t="n"/>
      <c r="T457" s="15" t="n"/>
      <c r="U457" s="15" t="n"/>
      <c r="V457" s="15" t="n"/>
      <c r="W457" s="15" t="n"/>
      <c r="X457" s="15" t="n"/>
      <c r="Y457" s="11">
        <f>IF(P457="","",SUM(P$2:P457))</f>
        <v/>
      </c>
      <c r="Z457" s="11">
        <f>IF(Y457="","",Y457-MAX(0,MAX(Y$2:Y457)))</f>
        <v/>
      </c>
    </row>
    <row r="458">
      <c r="A458" s="14" t="n"/>
      <c r="B458" s="14" t="n"/>
      <c r="C458" s="15" t="n"/>
      <c r="D458" s="15" t="n"/>
      <c r="E458" s="15" t="n"/>
      <c r="F458" s="15" t="n"/>
      <c r="G458" s="15" t="n"/>
      <c r="H458" s="16" t="n"/>
      <c r="I458" s="16" t="n"/>
      <c r="J458" s="16" t="n"/>
      <c r="K458" s="16" t="n"/>
      <c r="L458" s="17" t="n"/>
      <c r="M458" s="17" t="n"/>
      <c r="N458" s="17" t="n"/>
      <c r="O458" s="17" t="n"/>
      <c r="P458" s="11">
        <f>IF(M458="","",M458-ABS(N458)+O458)</f>
        <v/>
      </c>
      <c r="Q458" s="12">
        <f>IF(OR(P458="",L458="",L458=0),"",P458/ABS(L458))</f>
        <v/>
      </c>
      <c r="R458" s="13">
        <f>IF(P458="","",IF(P458&gt;0,"Win",IF(P458&lt;0,"Loss","Break-even")))</f>
        <v/>
      </c>
      <c r="S458" s="15" t="n"/>
      <c r="T458" s="15" t="n"/>
      <c r="U458" s="15" t="n"/>
      <c r="V458" s="15" t="n"/>
      <c r="W458" s="15" t="n"/>
      <c r="X458" s="15" t="n"/>
      <c r="Y458" s="11">
        <f>IF(P458="","",SUM(P$2:P458))</f>
        <v/>
      </c>
      <c r="Z458" s="11">
        <f>IF(Y458="","",Y458-MAX(0,MAX(Y$2:Y458)))</f>
        <v/>
      </c>
    </row>
    <row r="459">
      <c r="A459" s="14" t="n"/>
      <c r="B459" s="14" t="n"/>
      <c r="C459" s="15" t="n"/>
      <c r="D459" s="15" t="n"/>
      <c r="E459" s="15" t="n"/>
      <c r="F459" s="15" t="n"/>
      <c r="G459" s="15" t="n"/>
      <c r="H459" s="16" t="n"/>
      <c r="I459" s="16" t="n"/>
      <c r="J459" s="16" t="n"/>
      <c r="K459" s="16" t="n"/>
      <c r="L459" s="17" t="n"/>
      <c r="M459" s="17" t="n"/>
      <c r="N459" s="17" t="n"/>
      <c r="O459" s="17" t="n"/>
      <c r="P459" s="11">
        <f>IF(M459="","",M459-ABS(N459)+O459)</f>
        <v/>
      </c>
      <c r="Q459" s="12">
        <f>IF(OR(P459="",L459="",L459=0),"",P459/ABS(L459))</f>
        <v/>
      </c>
      <c r="R459" s="13">
        <f>IF(P459="","",IF(P459&gt;0,"Win",IF(P459&lt;0,"Loss","Break-even")))</f>
        <v/>
      </c>
      <c r="S459" s="15" t="n"/>
      <c r="T459" s="15" t="n"/>
      <c r="U459" s="15" t="n"/>
      <c r="V459" s="15" t="n"/>
      <c r="W459" s="15" t="n"/>
      <c r="X459" s="15" t="n"/>
      <c r="Y459" s="11">
        <f>IF(P459="","",SUM(P$2:P459))</f>
        <v/>
      </c>
      <c r="Z459" s="11">
        <f>IF(Y459="","",Y459-MAX(0,MAX(Y$2:Y459)))</f>
        <v/>
      </c>
    </row>
    <row r="460">
      <c r="A460" s="14" t="n"/>
      <c r="B460" s="14" t="n"/>
      <c r="C460" s="15" t="n"/>
      <c r="D460" s="15" t="n"/>
      <c r="E460" s="15" t="n"/>
      <c r="F460" s="15" t="n"/>
      <c r="G460" s="15" t="n"/>
      <c r="H460" s="16" t="n"/>
      <c r="I460" s="16" t="n"/>
      <c r="J460" s="16" t="n"/>
      <c r="K460" s="16" t="n"/>
      <c r="L460" s="17" t="n"/>
      <c r="M460" s="17" t="n"/>
      <c r="N460" s="17" t="n"/>
      <c r="O460" s="17" t="n"/>
      <c r="P460" s="11">
        <f>IF(M460="","",M460-ABS(N460)+O460)</f>
        <v/>
      </c>
      <c r="Q460" s="12">
        <f>IF(OR(P460="",L460="",L460=0),"",P460/ABS(L460))</f>
        <v/>
      </c>
      <c r="R460" s="13">
        <f>IF(P460="","",IF(P460&gt;0,"Win",IF(P460&lt;0,"Loss","Break-even")))</f>
        <v/>
      </c>
      <c r="S460" s="15" t="n"/>
      <c r="T460" s="15" t="n"/>
      <c r="U460" s="15" t="n"/>
      <c r="V460" s="15" t="n"/>
      <c r="W460" s="15" t="n"/>
      <c r="X460" s="15" t="n"/>
      <c r="Y460" s="11">
        <f>IF(P460="","",SUM(P$2:P460))</f>
        <v/>
      </c>
      <c r="Z460" s="11">
        <f>IF(Y460="","",Y460-MAX(0,MAX(Y$2:Y460)))</f>
        <v/>
      </c>
    </row>
    <row r="461">
      <c r="A461" s="14" t="n"/>
      <c r="B461" s="14" t="n"/>
      <c r="C461" s="15" t="n"/>
      <c r="D461" s="15" t="n"/>
      <c r="E461" s="15" t="n"/>
      <c r="F461" s="15" t="n"/>
      <c r="G461" s="15" t="n"/>
      <c r="H461" s="16" t="n"/>
      <c r="I461" s="16" t="n"/>
      <c r="J461" s="16" t="n"/>
      <c r="K461" s="16" t="n"/>
      <c r="L461" s="17" t="n"/>
      <c r="M461" s="17" t="n"/>
      <c r="N461" s="17" t="n"/>
      <c r="O461" s="17" t="n"/>
      <c r="P461" s="11">
        <f>IF(M461="","",M461-ABS(N461)+O461)</f>
        <v/>
      </c>
      <c r="Q461" s="12">
        <f>IF(OR(P461="",L461="",L461=0),"",P461/ABS(L461))</f>
        <v/>
      </c>
      <c r="R461" s="13">
        <f>IF(P461="","",IF(P461&gt;0,"Win",IF(P461&lt;0,"Loss","Break-even")))</f>
        <v/>
      </c>
      <c r="S461" s="15" t="n"/>
      <c r="T461" s="15" t="n"/>
      <c r="U461" s="15" t="n"/>
      <c r="V461" s="15" t="n"/>
      <c r="W461" s="15" t="n"/>
      <c r="X461" s="15" t="n"/>
      <c r="Y461" s="11">
        <f>IF(P461="","",SUM(P$2:P461))</f>
        <v/>
      </c>
      <c r="Z461" s="11">
        <f>IF(Y461="","",Y461-MAX(0,MAX(Y$2:Y461)))</f>
        <v/>
      </c>
    </row>
    <row r="462">
      <c r="A462" s="14" t="n"/>
      <c r="B462" s="14" t="n"/>
      <c r="C462" s="15" t="n"/>
      <c r="D462" s="15" t="n"/>
      <c r="E462" s="15" t="n"/>
      <c r="F462" s="15" t="n"/>
      <c r="G462" s="15" t="n"/>
      <c r="H462" s="16" t="n"/>
      <c r="I462" s="16" t="n"/>
      <c r="J462" s="16" t="n"/>
      <c r="K462" s="16" t="n"/>
      <c r="L462" s="17" t="n"/>
      <c r="M462" s="17" t="n"/>
      <c r="N462" s="17" t="n"/>
      <c r="O462" s="17" t="n"/>
      <c r="P462" s="11">
        <f>IF(M462="","",M462-ABS(N462)+O462)</f>
        <v/>
      </c>
      <c r="Q462" s="12">
        <f>IF(OR(P462="",L462="",L462=0),"",P462/ABS(L462))</f>
        <v/>
      </c>
      <c r="R462" s="13">
        <f>IF(P462="","",IF(P462&gt;0,"Win",IF(P462&lt;0,"Loss","Break-even")))</f>
        <v/>
      </c>
      <c r="S462" s="15" t="n"/>
      <c r="T462" s="15" t="n"/>
      <c r="U462" s="15" t="n"/>
      <c r="V462" s="15" t="n"/>
      <c r="W462" s="15" t="n"/>
      <c r="X462" s="15" t="n"/>
      <c r="Y462" s="11">
        <f>IF(P462="","",SUM(P$2:P462))</f>
        <v/>
      </c>
      <c r="Z462" s="11">
        <f>IF(Y462="","",Y462-MAX(0,MAX(Y$2:Y462)))</f>
        <v/>
      </c>
    </row>
    <row r="463">
      <c r="A463" s="14" t="n"/>
      <c r="B463" s="14" t="n"/>
      <c r="C463" s="15" t="n"/>
      <c r="D463" s="15" t="n"/>
      <c r="E463" s="15" t="n"/>
      <c r="F463" s="15" t="n"/>
      <c r="G463" s="15" t="n"/>
      <c r="H463" s="16" t="n"/>
      <c r="I463" s="16" t="n"/>
      <c r="J463" s="16" t="n"/>
      <c r="K463" s="16" t="n"/>
      <c r="L463" s="17" t="n"/>
      <c r="M463" s="17" t="n"/>
      <c r="N463" s="17" t="n"/>
      <c r="O463" s="17" t="n"/>
      <c r="P463" s="11">
        <f>IF(M463="","",M463-ABS(N463)+O463)</f>
        <v/>
      </c>
      <c r="Q463" s="12">
        <f>IF(OR(P463="",L463="",L463=0),"",P463/ABS(L463))</f>
        <v/>
      </c>
      <c r="R463" s="13">
        <f>IF(P463="","",IF(P463&gt;0,"Win",IF(P463&lt;0,"Loss","Break-even")))</f>
        <v/>
      </c>
      <c r="S463" s="15" t="n"/>
      <c r="T463" s="15" t="n"/>
      <c r="U463" s="15" t="n"/>
      <c r="V463" s="15" t="n"/>
      <c r="W463" s="15" t="n"/>
      <c r="X463" s="15" t="n"/>
      <c r="Y463" s="11">
        <f>IF(P463="","",SUM(P$2:P463))</f>
        <v/>
      </c>
      <c r="Z463" s="11">
        <f>IF(Y463="","",Y463-MAX(0,MAX(Y$2:Y463)))</f>
        <v/>
      </c>
    </row>
    <row r="464">
      <c r="A464" s="14" t="n"/>
      <c r="B464" s="14" t="n"/>
      <c r="C464" s="15" t="n"/>
      <c r="D464" s="15" t="n"/>
      <c r="E464" s="15" t="n"/>
      <c r="F464" s="15" t="n"/>
      <c r="G464" s="15" t="n"/>
      <c r="H464" s="16" t="n"/>
      <c r="I464" s="16" t="n"/>
      <c r="J464" s="16" t="n"/>
      <c r="K464" s="16" t="n"/>
      <c r="L464" s="17" t="n"/>
      <c r="M464" s="17" t="n"/>
      <c r="N464" s="17" t="n"/>
      <c r="O464" s="17" t="n"/>
      <c r="P464" s="11">
        <f>IF(M464="","",M464-ABS(N464)+O464)</f>
        <v/>
      </c>
      <c r="Q464" s="12">
        <f>IF(OR(P464="",L464="",L464=0),"",P464/ABS(L464))</f>
        <v/>
      </c>
      <c r="R464" s="13">
        <f>IF(P464="","",IF(P464&gt;0,"Win",IF(P464&lt;0,"Loss","Break-even")))</f>
        <v/>
      </c>
      <c r="S464" s="15" t="n"/>
      <c r="T464" s="15" t="n"/>
      <c r="U464" s="15" t="n"/>
      <c r="V464" s="15" t="n"/>
      <c r="W464" s="15" t="n"/>
      <c r="X464" s="15" t="n"/>
      <c r="Y464" s="11">
        <f>IF(P464="","",SUM(P$2:P464))</f>
        <v/>
      </c>
      <c r="Z464" s="11">
        <f>IF(Y464="","",Y464-MAX(0,MAX(Y$2:Y464)))</f>
        <v/>
      </c>
    </row>
    <row r="465">
      <c r="A465" s="14" t="n"/>
      <c r="B465" s="14" t="n"/>
      <c r="C465" s="15" t="n"/>
      <c r="D465" s="15" t="n"/>
      <c r="E465" s="15" t="n"/>
      <c r="F465" s="15" t="n"/>
      <c r="G465" s="15" t="n"/>
      <c r="H465" s="16" t="n"/>
      <c r="I465" s="16" t="n"/>
      <c r="J465" s="16" t="n"/>
      <c r="K465" s="16" t="n"/>
      <c r="L465" s="17" t="n"/>
      <c r="M465" s="17" t="n"/>
      <c r="N465" s="17" t="n"/>
      <c r="O465" s="17" t="n"/>
      <c r="P465" s="11">
        <f>IF(M465="","",M465-ABS(N465)+O465)</f>
        <v/>
      </c>
      <c r="Q465" s="12">
        <f>IF(OR(P465="",L465="",L465=0),"",P465/ABS(L465))</f>
        <v/>
      </c>
      <c r="R465" s="13">
        <f>IF(P465="","",IF(P465&gt;0,"Win",IF(P465&lt;0,"Loss","Break-even")))</f>
        <v/>
      </c>
      <c r="S465" s="15" t="n"/>
      <c r="T465" s="15" t="n"/>
      <c r="U465" s="15" t="n"/>
      <c r="V465" s="15" t="n"/>
      <c r="W465" s="15" t="n"/>
      <c r="X465" s="15" t="n"/>
      <c r="Y465" s="11">
        <f>IF(P465="","",SUM(P$2:P465))</f>
        <v/>
      </c>
      <c r="Z465" s="11">
        <f>IF(Y465="","",Y465-MAX(0,MAX(Y$2:Y465)))</f>
        <v/>
      </c>
    </row>
    <row r="466">
      <c r="A466" s="14" t="n"/>
      <c r="B466" s="14" t="n"/>
      <c r="C466" s="15" t="n"/>
      <c r="D466" s="15" t="n"/>
      <c r="E466" s="15" t="n"/>
      <c r="F466" s="15" t="n"/>
      <c r="G466" s="15" t="n"/>
      <c r="H466" s="16" t="n"/>
      <c r="I466" s="16" t="n"/>
      <c r="J466" s="16" t="n"/>
      <c r="K466" s="16" t="n"/>
      <c r="L466" s="17" t="n"/>
      <c r="M466" s="17" t="n"/>
      <c r="N466" s="17" t="n"/>
      <c r="O466" s="17" t="n"/>
      <c r="P466" s="11">
        <f>IF(M466="","",M466-ABS(N466)+O466)</f>
        <v/>
      </c>
      <c r="Q466" s="12">
        <f>IF(OR(P466="",L466="",L466=0),"",P466/ABS(L466))</f>
        <v/>
      </c>
      <c r="R466" s="13">
        <f>IF(P466="","",IF(P466&gt;0,"Win",IF(P466&lt;0,"Loss","Break-even")))</f>
        <v/>
      </c>
      <c r="S466" s="15" t="n"/>
      <c r="T466" s="15" t="n"/>
      <c r="U466" s="15" t="n"/>
      <c r="V466" s="15" t="n"/>
      <c r="W466" s="15" t="n"/>
      <c r="X466" s="15" t="n"/>
      <c r="Y466" s="11">
        <f>IF(P466="","",SUM(P$2:P466))</f>
        <v/>
      </c>
      <c r="Z466" s="11">
        <f>IF(Y466="","",Y466-MAX(0,MAX(Y$2:Y466)))</f>
        <v/>
      </c>
    </row>
    <row r="467">
      <c r="A467" s="14" t="n"/>
      <c r="B467" s="14" t="n"/>
      <c r="C467" s="15" t="n"/>
      <c r="D467" s="15" t="n"/>
      <c r="E467" s="15" t="n"/>
      <c r="F467" s="15" t="n"/>
      <c r="G467" s="15" t="n"/>
      <c r="H467" s="16" t="n"/>
      <c r="I467" s="16" t="n"/>
      <c r="J467" s="16" t="n"/>
      <c r="K467" s="16" t="n"/>
      <c r="L467" s="17" t="n"/>
      <c r="M467" s="17" t="n"/>
      <c r="N467" s="17" t="n"/>
      <c r="O467" s="17" t="n"/>
      <c r="P467" s="11">
        <f>IF(M467="","",M467-ABS(N467)+O467)</f>
        <v/>
      </c>
      <c r="Q467" s="12">
        <f>IF(OR(P467="",L467="",L467=0),"",P467/ABS(L467))</f>
        <v/>
      </c>
      <c r="R467" s="13">
        <f>IF(P467="","",IF(P467&gt;0,"Win",IF(P467&lt;0,"Loss","Break-even")))</f>
        <v/>
      </c>
      <c r="S467" s="15" t="n"/>
      <c r="T467" s="15" t="n"/>
      <c r="U467" s="15" t="n"/>
      <c r="V467" s="15" t="n"/>
      <c r="W467" s="15" t="n"/>
      <c r="X467" s="15" t="n"/>
      <c r="Y467" s="11">
        <f>IF(P467="","",SUM(P$2:P467))</f>
        <v/>
      </c>
      <c r="Z467" s="11">
        <f>IF(Y467="","",Y467-MAX(0,MAX(Y$2:Y467)))</f>
        <v/>
      </c>
    </row>
    <row r="468">
      <c r="A468" s="14" t="n"/>
      <c r="B468" s="14" t="n"/>
      <c r="C468" s="15" t="n"/>
      <c r="D468" s="15" t="n"/>
      <c r="E468" s="15" t="n"/>
      <c r="F468" s="15" t="n"/>
      <c r="G468" s="15" t="n"/>
      <c r="H468" s="16" t="n"/>
      <c r="I468" s="16" t="n"/>
      <c r="J468" s="16" t="n"/>
      <c r="K468" s="16" t="n"/>
      <c r="L468" s="17" t="n"/>
      <c r="M468" s="17" t="n"/>
      <c r="N468" s="17" t="n"/>
      <c r="O468" s="17" t="n"/>
      <c r="P468" s="11">
        <f>IF(M468="","",M468-ABS(N468)+O468)</f>
        <v/>
      </c>
      <c r="Q468" s="12">
        <f>IF(OR(P468="",L468="",L468=0),"",P468/ABS(L468))</f>
        <v/>
      </c>
      <c r="R468" s="13">
        <f>IF(P468="","",IF(P468&gt;0,"Win",IF(P468&lt;0,"Loss","Break-even")))</f>
        <v/>
      </c>
      <c r="S468" s="15" t="n"/>
      <c r="T468" s="15" t="n"/>
      <c r="U468" s="15" t="n"/>
      <c r="V468" s="15" t="n"/>
      <c r="W468" s="15" t="n"/>
      <c r="X468" s="15" t="n"/>
      <c r="Y468" s="11">
        <f>IF(P468="","",SUM(P$2:P468))</f>
        <v/>
      </c>
      <c r="Z468" s="11">
        <f>IF(Y468="","",Y468-MAX(0,MAX(Y$2:Y468)))</f>
        <v/>
      </c>
    </row>
    <row r="469">
      <c r="A469" s="14" t="n"/>
      <c r="B469" s="14" t="n"/>
      <c r="C469" s="15" t="n"/>
      <c r="D469" s="15" t="n"/>
      <c r="E469" s="15" t="n"/>
      <c r="F469" s="15" t="n"/>
      <c r="G469" s="15" t="n"/>
      <c r="H469" s="16" t="n"/>
      <c r="I469" s="16" t="n"/>
      <c r="J469" s="16" t="n"/>
      <c r="K469" s="16" t="n"/>
      <c r="L469" s="17" t="n"/>
      <c r="M469" s="17" t="n"/>
      <c r="N469" s="17" t="n"/>
      <c r="O469" s="17" t="n"/>
      <c r="P469" s="11">
        <f>IF(M469="","",M469-ABS(N469)+O469)</f>
        <v/>
      </c>
      <c r="Q469" s="12">
        <f>IF(OR(P469="",L469="",L469=0),"",P469/ABS(L469))</f>
        <v/>
      </c>
      <c r="R469" s="13">
        <f>IF(P469="","",IF(P469&gt;0,"Win",IF(P469&lt;0,"Loss","Break-even")))</f>
        <v/>
      </c>
      <c r="S469" s="15" t="n"/>
      <c r="T469" s="15" t="n"/>
      <c r="U469" s="15" t="n"/>
      <c r="V469" s="15" t="n"/>
      <c r="W469" s="15" t="n"/>
      <c r="X469" s="15" t="n"/>
      <c r="Y469" s="11">
        <f>IF(P469="","",SUM(P$2:P469))</f>
        <v/>
      </c>
      <c r="Z469" s="11">
        <f>IF(Y469="","",Y469-MAX(0,MAX(Y$2:Y469)))</f>
        <v/>
      </c>
    </row>
    <row r="470">
      <c r="A470" s="14" t="n"/>
      <c r="B470" s="14" t="n"/>
      <c r="C470" s="15" t="n"/>
      <c r="D470" s="15" t="n"/>
      <c r="E470" s="15" t="n"/>
      <c r="F470" s="15" t="n"/>
      <c r="G470" s="15" t="n"/>
      <c r="H470" s="16" t="n"/>
      <c r="I470" s="16" t="n"/>
      <c r="J470" s="16" t="n"/>
      <c r="K470" s="16" t="n"/>
      <c r="L470" s="17" t="n"/>
      <c r="M470" s="17" t="n"/>
      <c r="N470" s="17" t="n"/>
      <c r="O470" s="17" t="n"/>
      <c r="P470" s="11">
        <f>IF(M470="","",M470-ABS(N470)+O470)</f>
        <v/>
      </c>
      <c r="Q470" s="12">
        <f>IF(OR(P470="",L470="",L470=0),"",P470/ABS(L470))</f>
        <v/>
      </c>
      <c r="R470" s="13">
        <f>IF(P470="","",IF(P470&gt;0,"Win",IF(P470&lt;0,"Loss","Break-even")))</f>
        <v/>
      </c>
      <c r="S470" s="15" t="n"/>
      <c r="T470" s="15" t="n"/>
      <c r="U470" s="15" t="n"/>
      <c r="V470" s="15" t="n"/>
      <c r="W470" s="15" t="n"/>
      <c r="X470" s="15" t="n"/>
      <c r="Y470" s="11">
        <f>IF(P470="","",SUM(P$2:P470))</f>
        <v/>
      </c>
      <c r="Z470" s="11">
        <f>IF(Y470="","",Y470-MAX(0,MAX(Y$2:Y470)))</f>
        <v/>
      </c>
    </row>
    <row r="471">
      <c r="A471" s="14" t="n"/>
      <c r="B471" s="14" t="n"/>
      <c r="C471" s="15" t="n"/>
      <c r="D471" s="15" t="n"/>
      <c r="E471" s="15" t="n"/>
      <c r="F471" s="15" t="n"/>
      <c r="G471" s="15" t="n"/>
      <c r="H471" s="16" t="n"/>
      <c r="I471" s="16" t="n"/>
      <c r="J471" s="16" t="n"/>
      <c r="K471" s="16" t="n"/>
      <c r="L471" s="17" t="n"/>
      <c r="M471" s="17" t="n"/>
      <c r="N471" s="17" t="n"/>
      <c r="O471" s="17" t="n"/>
      <c r="P471" s="11">
        <f>IF(M471="","",M471-ABS(N471)+O471)</f>
        <v/>
      </c>
      <c r="Q471" s="12">
        <f>IF(OR(P471="",L471="",L471=0),"",P471/ABS(L471))</f>
        <v/>
      </c>
      <c r="R471" s="13">
        <f>IF(P471="","",IF(P471&gt;0,"Win",IF(P471&lt;0,"Loss","Break-even")))</f>
        <v/>
      </c>
      <c r="S471" s="15" t="n"/>
      <c r="T471" s="15" t="n"/>
      <c r="U471" s="15" t="n"/>
      <c r="V471" s="15" t="n"/>
      <c r="W471" s="15" t="n"/>
      <c r="X471" s="15" t="n"/>
      <c r="Y471" s="11">
        <f>IF(P471="","",SUM(P$2:P471))</f>
        <v/>
      </c>
      <c r="Z471" s="11">
        <f>IF(Y471="","",Y471-MAX(0,MAX(Y$2:Y471)))</f>
        <v/>
      </c>
    </row>
    <row r="472">
      <c r="A472" s="14" t="n"/>
      <c r="B472" s="14" t="n"/>
      <c r="C472" s="15" t="n"/>
      <c r="D472" s="15" t="n"/>
      <c r="E472" s="15" t="n"/>
      <c r="F472" s="15" t="n"/>
      <c r="G472" s="15" t="n"/>
      <c r="H472" s="16" t="n"/>
      <c r="I472" s="16" t="n"/>
      <c r="J472" s="16" t="n"/>
      <c r="K472" s="16" t="n"/>
      <c r="L472" s="17" t="n"/>
      <c r="M472" s="17" t="n"/>
      <c r="N472" s="17" t="n"/>
      <c r="O472" s="17" t="n"/>
      <c r="P472" s="11">
        <f>IF(M472="","",M472-ABS(N472)+O472)</f>
        <v/>
      </c>
      <c r="Q472" s="12">
        <f>IF(OR(P472="",L472="",L472=0),"",P472/ABS(L472))</f>
        <v/>
      </c>
      <c r="R472" s="13">
        <f>IF(P472="","",IF(P472&gt;0,"Win",IF(P472&lt;0,"Loss","Break-even")))</f>
        <v/>
      </c>
      <c r="S472" s="15" t="n"/>
      <c r="T472" s="15" t="n"/>
      <c r="U472" s="15" t="n"/>
      <c r="V472" s="15" t="n"/>
      <c r="W472" s="15" t="n"/>
      <c r="X472" s="15" t="n"/>
      <c r="Y472" s="11">
        <f>IF(P472="","",SUM(P$2:P472))</f>
        <v/>
      </c>
      <c r="Z472" s="11">
        <f>IF(Y472="","",Y472-MAX(0,MAX(Y$2:Y472)))</f>
        <v/>
      </c>
    </row>
    <row r="473">
      <c r="A473" s="14" t="n"/>
      <c r="B473" s="14" t="n"/>
      <c r="C473" s="15" t="n"/>
      <c r="D473" s="15" t="n"/>
      <c r="E473" s="15" t="n"/>
      <c r="F473" s="15" t="n"/>
      <c r="G473" s="15" t="n"/>
      <c r="H473" s="16" t="n"/>
      <c r="I473" s="16" t="n"/>
      <c r="J473" s="16" t="n"/>
      <c r="K473" s="16" t="n"/>
      <c r="L473" s="17" t="n"/>
      <c r="M473" s="17" t="n"/>
      <c r="N473" s="17" t="n"/>
      <c r="O473" s="17" t="n"/>
      <c r="P473" s="11">
        <f>IF(M473="","",M473-ABS(N473)+O473)</f>
        <v/>
      </c>
      <c r="Q473" s="12">
        <f>IF(OR(P473="",L473="",L473=0),"",P473/ABS(L473))</f>
        <v/>
      </c>
      <c r="R473" s="13">
        <f>IF(P473="","",IF(P473&gt;0,"Win",IF(P473&lt;0,"Loss","Break-even")))</f>
        <v/>
      </c>
      <c r="S473" s="15" t="n"/>
      <c r="T473" s="15" t="n"/>
      <c r="U473" s="15" t="n"/>
      <c r="V473" s="15" t="n"/>
      <c r="W473" s="15" t="n"/>
      <c r="X473" s="15" t="n"/>
      <c r="Y473" s="11">
        <f>IF(P473="","",SUM(P$2:P473))</f>
        <v/>
      </c>
      <c r="Z473" s="11">
        <f>IF(Y473="","",Y473-MAX(0,MAX(Y$2:Y473)))</f>
        <v/>
      </c>
    </row>
    <row r="474">
      <c r="A474" s="14" t="n"/>
      <c r="B474" s="14" t="n"/>
      <c r="C474" s="15" t="n"/>
      <c r="D474" s="15" t="n"/>
      <c r="E474" s="15" t="n"/>
      <c r="F474" s="15" t="n"/>
      <c r="G474" s="15" t="n"/>
      <c r="H474" s="16" t="n"/>
      <c r="I474" s="16" t="n"/>
      <c r="J474" s="16" t="n"/>
      <c r="K474" s="16" t="n"/>
      <c r="L474" s="17" t="n"/>
      <c r="M474" s="17" t="n"/>
      <c r="N474" s="17" t="n"/>
      <c r="O474" s="17" t="n"/>
      <c r="P474" s="11">
        <f>IF(M474="","",M474-ABS(N474)+O474)</f>
        <v/>
      </c>
      <c r="Q474" s="12">
        <f>IF(OR(P474="",L474="",L474=0),"",P474/ABS(L474))</f>
        <v/>
      </c>
      <c r="R474" s="13">
        <f>IF(P474="","",IF(P474&gt;0,"Win",IF(P474&lt;0,"Loss","Break-even")))</f>
        <v/>
      </c>
      <c r="S474" s="15" t="n"/>
      <c r="T474" s="15" t="n"/>
      <c r="U474" s="15" t="n"/>
      <c r="V474" s="15" t="n"/>
      <c r="W474" s="15" t="n"/>
      <c r="X474" s="15" t="n"/>
      <c r="Y474" s="11">
        <f>IF(P474="","",SUM(P$2:P474))</f>
        <v/>
      </c>
      <c r="Z474" s="11">
        <f>IF(Y474="","",Y474-MAX(0,MAX(Y$2:Y474)))</f>
        <v/>
      </c>
    </row>
    <row r="475">
      <c r="A475" s="14" t="n"/>
      <c r="B475" s="14" t="n"/>
      <c r="C475" s="15" t="n"/>
      <c r="D475" s="15" t="n"/>
      <c r="E475" s="15" t="n"/>
      <c r="F475" s="15" t="n"/>
      <c r="G475" s="15" t="n"/>
      <c r="H475" s="16" t="n"/>
      <c r="I475" s="16" t="n"/>
      <c r="J475" s="16" t="n"/>
      <c r="K475" s="16" t="n"/>
      <c r="L475" s="17" t="n"/>
      <c r="M475" s="17" t="n"/>
      <c r="N475" s="17" t="n"/>
      <c r="O475" s="17" t="n"/>
      <c r="P475" s="11">
        <f>IF(M475="","",M475-ABS(N475)+O475)</f>
        <v/>
      </c>
      <c r="Q475" s="12">
        <f>IF(OR(P475="",L475="",L475=0),"",P475/ABS(L475))</f>
        <v/>
      </c>
      <c r="R475" s="13">
        <f>IF(P475="","",IF(P475&gt;0,"Win",IF(P475&lt;0,"Loss","Break-even")))</f>
        <v/>
      </c>
      <c r="S475" s="15" t="n"/>
      <c r="T475" s="15" t="n"/>
      <c r="U475" s="15" t="n"/>
      <c r="V475" s="15" t="n"/>
      <c r="W475" s="15" t="n"/>
      <c r="X475" s="15" t="n"/>
      <c r="Y475" s="11">
        <f>IF(P475="","",SUM(P$2:P475))</f>
        <v/>
      </c>
      <c r="Z475" s="11">
        <f>IF(Y475="","",Y475-MAX(0,MAX(Y$2:Y475)))</f>
        <v/>
      </c>
    </row>
    <row r="476">
      <c r="A476" s="14" t="n"/>
      <c r="B476" s="14" t="n"/>
      <c r="C476" s="15" t="n"/>
      <c r="D476" s="15" t="n"/>
      <c r="E476" s="15" t="n"/>
      <c r="F476" s="15" t="n"/>
      <c r="G476" s="15" t="n"/>
      <c r="H476" s="16" t="n"/>
      <c r="I476" s="16" t="n"/>
      <c r="J476" s="16" t="n"/>
      <c r="K476" s="16" t="n"/>
      <c r="L476" s="17" t="n"/>
      <c r="M476" s="17" t="n"/>
      <c r="N476" s="17" t="n"/>
      <c r="O476" s="17" t="n"/>
      <c r="P476" s="11">
        <f>IF(M476="","",M476-ABS(N476)+O476)</f>
        <v/>
      </c>
      <c r="Q476" s="12">
        <f>IF(OR(P476="",L476="",L476=0),"",P476/ABS(L476))</f>
        <v/>
      </c>
      <c r="R476" s="13">
        <f>IF(P476="","",IF(P476&gt;0,"Win",IF(P476&lt;0,"Loss","Break-even")))</f>
        <v/>
      </c>
      <c r="S476" s="15" t="n"/>
      <c r="T476" s="15" t="n"/>
      <c r="U476" s="15" t="n"/>
      <c r="V476" s="15" t="n"/>
      <c r="W476" s="15" t="n"/>
      <c r="X476" s="15" t="n"/>
      <c r="Y476" s="11">
        <f>IF(P476="","",SUM(P$2:P476))</f>
        <v/>
      </c>
      <c r="Z476" s="11">
        <f>IF(Y476="","",Y476-MAX(0,MAX(Y$2:Y476)))</f>
        <v/>
      </c>
    </row>
    <row r="477">
      <c r="A477" s="14" t="n"/>
      <c r="B477" s="14" t="n"/>
      <c r="C477" s="15" t="n"/>
      <c r="D477" s="15" t="n"/>
      <c r="E477" s="15" t="n"/>
      <c r="F477" s="15" t="n"/>
      <c r="G477" s="15" t="n"/>
      <c r="H477" s="16" t="n"/>
      <c r="I477" s="16" t="n"/>
      <c r="J477" s="16" t="n"/>
      <c r="K477" s="16" t="n"/>
      <c r="L477" s="17" t="n"/>
      <c r="M477" s="17" t="n"/>
      <c r="N477" s="17" t="n"/>
      <c r="O477" s="17" t="n"/>
      <c r="P477" s="11">
        <f>IF(M477="","",M477-ABS(N477)+O477)</f>
        <v/>
      </c>
      <c r="Q477" s="12">
        <f>IF(OR(P477="",L477="",L477=0),"",P477/ABS(L477))</f>
        <v/>
      </c>
      <c r="R477" s="13">
        <f>IF(P477="","",IF(P477&gt;0,"Win",IF(P477&lt;0,"Loss","Break-even")))</f>
        <v/>
      </c>
      <c r="S477" s="15" t="n"/>
      <c r="T477" s="15" t="n"/>
      <c r="U477" s="15" t="n"/>
      <c r="V477" s="15" t="n"/>
      <c r="W477" s="15" t="n"/>
      <c r="X477" s="15" t="n"/>
      <c r="Y477" s="11">
        <f>IF(P477="","",SUM(P$2:P477))</f>
        <v/>
      </c>
      <c r="Z477" s="11">
        <f>IF(Y477="","",Y477-MAX(0,MAX(Y$2:Y477)))</f>
        <v/>
      </c>
    </row>
    <row r="478">
      <c r="A478" s="14" t="n"/>
      <c r="B478" s="14" t="n"/>
      <c r="C478" s="15" t="n"/>
      <c r="D478" s="15" t="n"/>
      <c r="E478" s="15" t="n"/>
      <c r="F478" s="15" t="n"/>
      <c r="G478" s="15" t="n"/>
      <c r="H478" s="16" t="n"/>
      <c r="I478" s="16" t="n"/>
      <c r="J478" s="16" t="n"/>
      <c r="K478" s="16" t="n"/>
      <c r="L478" s="17" t="n"/>
      <c r="M478" s="17" t="n"/>
      <c r="N478" s="17" t="n"/>
      <c r="O478" s="17" t="n"/>
      <c r="P478" s="11">
        <f>IF(M478="","",M478-ABS(N478)+O478)</f>
        <v/>
      </c>
      <c r="Q478" s="12">
        <f>IF(OR(P478="",L478="",L478=0),"",P478/ABS(L478))</f>
        <v/>
      </c>
      <c r="R478" s="13">
        <f>IF(P478="","",IF(P478&gt;0,"Win",IF(P478&lt;0,"Loss","Break-even")))</f>
        <v/>
      </c>
      <c r="S478" s="15" t="n"/>
      <c r="T478" s="15" t="n"/>
      <c r="U478" s="15" t="n"/>
      <c r="V478" s="15" t="n"/>
      <c r="W478" s="15" t="n"/>
      <c r="X478" s="15" t="n"/>
      <c r="Y478" s="11">
        <f>IF(P478="","",SUM(P$2:P478))</f>
        <v/>
      </c>
      <c r="Z478" s="11">
        <f>IF(Y478="","",Y478-MAX(0,MAX(Y$2:Y478)))</f>
        <v/>
      </c>
    </row>
    <row r="479">
      <c r="A479" s="14" t="n"/>
      <c r="B479" s="14" t="n"/>
      <c r="C479" s="15" t="n"/>
      <c r="D479" s="15" t="n"/>
      <c r="E479" s="15" t="n"/>
      <c r="F479" s="15" t="n"/>
      <c r="G479" s="15" t="n"/>
      <c r="H479" s="16" t="n"/>
      <c r="I479" s="16" t="n"/>
      <c r="J479" s="16" t="n"/>
      <c r="K479" s="16" t="n"/>
      <c r="L479" s="17" t="n"/>
      <c r="M479" s="17" t="n"/>
      <c r="N479" s="17" t="n"/>
      <c r="O479" s="17" t="n"/>
      <c r="P479" s="11">
        <f>IF(M479="","",M479-ABS(N479)+O479)</f>
        <v/>
      </c>
      <c r="Q479" s="12">
        <f>IF(OR(P479="",L479="",L479=0),"",P479/ABS(L479))</f>
        <v/>
      </c>
      <c r="R479" s="13">
        <f>IF(P479="","",IF(P479&gt;0,"Win",IF(P479&lt;0,"Loss","Break-even")))</f>
        <v/>
      </c>
      <c r="S479" s="15" t="n"/>
      <c r="T479" s="15" t="n"/>
      <c r="U479" s="15" t="n"/>
      <c r="V479" s="15" t="n"/>
      <c r="W479" s="15" t="n"/>
      <c r="X479" s="15" t="n"/>
      <c r="Y479" s="11">
        <f>IF(P479="","",SUM(P$2:P479))</f>
        <v/>
      </c>
      <c r="Z479" s="11">
        <f>IF(Y479="","",Y479-MAX(0,MAX(Y$2:Y479)))</f>
        <v/>
      </c>
    </row>
    <row r="480">
      <c r="A480" s="14" t="n"/>
      <c r="B480" s="14" t="n"/>
      <c r="C480" s="15" t="n"/>
      <c r="D480" s="15" t="n"/>
      <c r="E480" s="15" t="n"/>
      <c r="F480" s="15" t="n"/>
      <c r="G480" s="15" t="n"/>
      <c r="H480" s="16" t="n"/>
      <c r="I480" s="16" t="n"/>
      <c r="J480" s="16" t="n"/>
      <c r="K480" s="16" t="n"/>
      <c r="L480" s="17" t="n"/>
      <c r="M480" s="17" t="n"/>
      <c r="N480" s="17" t="n"/>
      <c r="O480" s="17" t="n"/>
      <c r="P480" s="11">
        <f>IF(M480="","",M480-ABS(N480)+O480)</f>
        <v/>
      </c>
      <c r="Q480" s="12">
        <f>IF(OR(P480="",L480="",L480=0),"",P480/ABS(L480))</f>
        <v/>
      </c>
      <c r="R480" s="13">
        <f>IF(P480="","",IF(P480&gt;0,"Win",IF(P480&lt;0,"Loss","Break-even")))</f>
        <v/>
      </c>
      <c r="S480" s="15" t="n"/>
      <c r="T480" s="15" t="n"/>
      <c r="U480" s="15" t="n"/>
      <c r="V480" s="15" t="n"/>
      <c r="W480" s="15" t="n"/>
      <c r="X480" s="15" t="n"/>
      <c r="Y480" s="11">
        <f>IF(P480="","",SUM(P$2:P480))</f>
        <v/>
      </c>
      <c r="Z480" s="11">
        <f>IF(Y480="","",Y480-MAX(0,MAX(Y$2:Y480)))</f>
        <v/>
      </c>
    </row>
    <row r="481">
      <c r="A481" s="14" t="n"/>
      <c r="B481" s="14" t="n"/>
      <c r="C481" s="15" t="n"/>
      <c r="D481" s="15" t="n"/>
      <c r="E481" s="15" t="n"/>
      <c r="F481" s="15" t="n"/>
      <c r="G481" s="15" t="n"/>
      <c r="H481" s="16" t="n"/>
      <c r="I481" s="16" t="n"/>
      <c r="J481" s="16" t="n"/>
      <c r="K481" s="16" t="n"/>
      <c r="L481" s="17" t="n"/>
      <c r="M481" s="17" t="n"/>
      <c r="N481" s="17" t="n"/>
      <c r="O481" s="17" t="n"/>
      <c r="P481" s="11">
        <f>IF(M481="","",M481-ABS(N481)+O481)</f>
        <v/>
      </c>
      <c r="Q481" s="12">
        <f>IF(OR(P481="",L481="",L481=0),"",P481/ABS(L481))</f>
        <v/>
      </c>
      <c r="R481" s="13">
        <f>IF(P481="","",IF(P481&gt;0,"Win",IF(P481&lt;0,"Loss","Break-even")))</f>
        <v/>
      </c>
      <c r="S481" s="15" t="n"/>
      <c r="T481" s="15" t="n"/>
      <c r="U481" s="15" t="n"/>
      <c r="V481" s="15" t="n"/>
      <c r="W481" s="15" t="n"/>
      <c r="X481" s="15" t="n"/>
      <c r="Y481" s="11">
        <f>IF(P481="","",SUM(P$2:P481))</f>
        <v/>
      </c>
      <c r="Z481" s="11">
        <f>IF(Y481="","",Y481-MAX(0,MAX(Y$2:Y481)))</f>
        <v/>
      </c>
    </row>
    <row r="482">
      <c r="A482" s="14" t="n"/>
      <c r="B482" s="14" t="n"/>
      <c r="C482" s="15" t="n"/>
      <c r="D482" s="15" t="n"/>
      <c r="E482" s="15" t="n"/>
      <c r="F482" s="15" t="n"/>
      <c r="G482" s="15" t="n"/>
      <c r="H482" s="16" t="n"/>
      <c r="I482" s="16" t="n"/>
      <c r="J482" s="16" t="n"/>
      <c r="K482" s="16" t="n"/>
      <c r="L482" s="17" t="n"/>
      <c r="M482" s="17" t="n"/>
      <c r="N482" s="17" t="n"/>
      <c r="O482" s="17" t="n"/>
      <c r="P482" s="11">
        <f>IF(M482="","",M482-ABS(N482)+O482)</f>
        <v/>
      </c>
      <c r="Q482" s="12">
        <f>IF(OR(P482="",L482="",L482=0),"",P482/ABS(L482))</f>
        <v/>
      </c>
      <c r="R482" s="13">
        <f>IF(P482="","",IF(P482&gt;0,"Win",IF(P482&lt;0,"Loss","Break-even")))</f>
        <v/>
      </c>
      <c r="S482" s="15" t="n"/>
      <c r="T482" s="15" t="n"/>
      <c r="U482" s="15" t="n"/>
      <c r="V482" s="15" t="n"/>
      <c r="W482" s="15" t="n"/>
      <c r="X482" s="15" t="n"/>
      <c r="Y482" s="11">
        <f>IF(P482="","",SUM(P$2:P482))</f>
        <v/>
      </c>
      <c r="Z482" s="11">
        <f>IF(Y482="","",Y482-MAX(0,MAX(Y$2:Y482)))</f>
        <v/>
      </c>
    </row>
    <row r="483">
      <c r="A483" s="14" t="n"/>
      <c r="B483" s="14" t="n"/>
      <c r="C483" s="15" t="n"/>
      <c r="D483" s="15" t="n"/>
      <c r="E483" s="15" t="n"/>
      <c r="F483" s="15" t="n"/>
      <c r="G483" s="15" t="n"/>
      <c r="H483" s="16" t="n"/>
      <c r="I483" s="16" t="n"/>
      <c r="J483" s="16" t="n"/>
      <c r="K483" s="16" t="n"/>
      <c r="L483" s="17" t="n"/>
      <c r="M483" s="17" t="n"/>
      <c r="N483" s="17" t="n"/>
      <c r="O483" s="17" t="n"/>
      <c r="P483" s="11">
        <f>IF(M483="","",M483-ABS(N483)+O483)</f>
        <v/>
      </c>
      <c r="Q483" s="12">
        <f>IF(OR(P483="",L483="",L483=0),"",P483/ABS(L483))</f>
        <v/>
      </c>
      <c r="R483" s="13">
        <f>IF(P483="","",IF(P483&gt;0,"Win",IF(P483&lt;0,"Loss","Break-even")))</f>
        <v/>
      </c>
      <c r="S483" s="15" t="n"/>
      <c r="T483" s="15" t="n"/>
      <c r="U483" s="15" t="n"/>
      <c r="V483" s="15" t="n"/>
      <c r="W483" s="15" t="n"/>
      <c r="X483" s="15" t="n"/>
      <c r="Y483" s="11">
        <f>IF(P483="","",SUM(P$2:P483))</f>
        <v/>
      </c>
      <c r="Z483" s="11">
        <f>IF(Y483="","",Y483-MAX(0,MAX(Y$2:Y483)))</f>
        <v/>
      </c>
    </row>
    <row r="484">
      <c r="A484" s="14" t="n"/>
      <c r="B484" s="14" t="n"/>
      <c r="C484" s="15" t="n"/>
      <c r="D484" s="15" t="n"/>
      <c r="E484" s="15" t="n"/>
      <c r="F484" s="15" t="n"/>
      <c r="G484" s="15" t="n"/>
      <c r="H484" s="16" t="n"/>
      <c r="I484" s="16" t="n"/>
      <c r="J484" s="16" t="n"/>
      <c r="K484" s="16" t="n"/>
      <c r="L484" s="17" t="n"/>
      <c r="M484" s="17" t="n"/>
      <c r="N484" s="17" t="n"/>
      <c r="O484" s="17" t="n"/>
      <c r="P484" s="11">
        <f>IF(M484="","",M484-ABS(N484)+O484)</f>
        <v/>
      </c>
      <c r="Q484" s="12">
        <f>IF(OR(P484="",L484="",L484=0),"",P484/ABS(L484))</f>
        <v/>
      </c>
      <c r="R484" s="13">
        <f>IF(P484="","",IF(P484&gt;0,"Win",IF(P484&lt;0,"Loss","Break-even")))</f>
        <v/>
      </c>
      <c r="S484" s="15" t="n"/>
      <c r="T484" s="15" t="n"/>
      <c r="U484" s="15" t="n"/>
      <c r="V484" s="15" t="n"/>
      <c r="W484" s="15" t="n"/>
      <c r="X484" s="15" t="n"/>
      <c r="Y484" s="11">
        <f>IF(P484="","",SUM(P$2:P484))</f>
        <v/>
      </c>
      <c r="Z484" s="11">
        <f>IF(Y484="","",Y484-MAX(0,MAX(Y$2:Y484)))</f>
        <v/>
      </c>
    </row>
    <row r="485">
      <c r="A485" s="14" t="n"/>
      <c r="B485" s="14" t="n"/>
      <c r="C485" s="15" t="n"/>
      <c r="D485" s="15" t="n"/>
      <c r="E485" s="15" t="n"/>
      <c r="F485" s="15" t="n"/>
      <c r="G485" s="15" t="n"/>
      <c r="H485" s="16" t="n"/>
      <c r="I485" s="16" t="n"/>
      <c r="J485" s="16" t="n"/>
      <c r="K485" s="16" t="n"/>
      <c r="L485" s="17" t="n"/>
      <c r="M485" s="17" t="n"/>
      <c r="N485" s="17" t="n"/>
      <c r="O485" s="17" t="n"/>
      <c r="P485" s="11">
        <f>IF(M485="","",M485-ABS(N485)+O485)</f>
        <v/>
      </c>
      <c r="Q485" s="12">
        <f>IF(OR(P485="",L485="",L485=0),"",P485/ABS(L485))</f>
        <v/>
      </c>
      <c r="R485" s="13">
        <f>IF(P485="","",IF(P485&gt;0,"Win",IF(P485&lt;0,"Loss","Break-even")))</f>
        <v/>
      </c>
      <c r="S485" s="15" t="n"/>
      <c r="T485" s="15" t="n"/>
      <c r="U485" s="15" t="n"/>
      <c r="V485" s="15" t="n"/>
      <c r="W485" s="15" t="n"/>
      <c r="X485" s="15" t="n"/>
      <c r="Y485" s="11">
        <f>IF(P485="","",SUM(P$2:P485))</f>
        <v/>
      </c>
      <c r="Z485" s="11">
        <f>IF(Y485="","",Y485-MAX(0,MAX(Y$2:Y485)))</f>
        <v/>
      </c>
    </row>
    <row r="486">
      <c r="A486" s="14" t="n"/>
      <c r="B486" s="14" t="n"/>
      <c r="C486" s="15" t="n"/>
      <c r="D486" s="15" t="n"/>
      <c r="E486" s="15" t="n"/>
      <c r="F486" s="15" t="n"/>
      <c r="G486" s="15" t="n"/>
      <c r="H486" s="16" t="n"/>
      <c r="I486" s="16" t="n"/>
      <c r="J486" s="16" t="n"/>
      <c r="K486" s="16" t="n"/>
      <c r="L486" s="17" t="n"/>
      <c r="M486" s="17" t="n"/>
      <c r="N486" s="17" t="n"/>
      <c r="O486" s="17" t="n"/>
      <c r="P486" s="11">
        <f>IF(M486="","",M486-ABS(N486)+O486)</f>
        <v/>
      </c>
      <c r="Q486" s="12">
        <f>IF(OR(P486="",L486="",L486=0),"",P486/ABS(L486))</f>
        <v/>
      </c>
      <c r="R486" s="13">
        <f>IF(P486="","",IF(P486&gt;0,"Win",IF(P486&lt;0,"Loss","Break-even")))</f>
        <v/>
      </c>
      <c r="S486" s="15" t="n"/>
      <c r="T486" s="15" t="n"/>
      <c r="U486" s="15" t="n"/>
      <c r="V486" s="15" t="n"/>
      <c r="W486" s="15" t="n"/>
      <c r="X486" s="15" t="n"/>
      <c r="Y486" s="11">
        <f>IF(P486="","",SUM(P$2:P486))</f>
        <v/>
      </c>
      <c r="Z486" s="11">
        <f>IF(Y486="","",Y486-MAX(0,MAX(Y$2:Y486)))</f>
        <v/>
      </c>
    </row>
    <row r="487">
      <c r="A487" s="14" t="n"/>
      <c r="B487" s="14" t="n"/>
      <c r="C487" s="15" t="n"/>
      <c r="D487" s="15" t="n"/>
      <c r="E487" s="15" t="n"/>
      <c r="F487" s="15" t="n"/>
      <c r="G487" s="15" t="n"/>
      <c r="H487" s="16" t="n"/>
      <c r="I487" s="16" t="n"/>
      <c r="J487" s="16" t="n"/>
      <c r="K487" s="16" t="n"/>
      <c r="L487" s="17" t="n"/>
      <c r="M487" s="17" t="n"/>
      <c r="N487" s="17" t="n"/>
      <c r="O487" s="17" t="n"/>
      <c r="P487" s="11">
        <f>IF(M487="","",M487-ABS(N487)+O487)</f>
        <v/>
      </c>
      <c r="Q487" s="12">
        <f>IF(OR(P487="",L487="",L487=0),"",P487/ABS(L487))</f>
        <v/>
      </c>
      <c r="R487" s="13">
        <f>IF(P487="","",IF(P487&gt;0,"Win",IF(P487&lt;0,"Loss","Break-even")))</f>
        <v/>
      </c>
      <c r="S487" s="15" t="n"/>
      <c r="T487" s="15" t="n"/>
      <c r="U487" s="15" t="n"/>
      <c r="V487" s="15" t="n"/>
      <c r="W487" s="15" t="n"/>
      <c r="X487" s="15" t="n"/>
      <c r="Y487" s="11">
        <f>IF(P487="","",SUM(P$2:P487))</f>
        <v/>
      </c>
      <c r="Z487" s="11">
        <f>IF(Y487="","",Y487-MAX(0,MAX(Y$2:Y487)))</f>
        <v/>
      </c>
    </row>
    <row r="488">
      <c r="A488" s="14" t="n"/>
      <c r="B488" s="14" t="n"/>
      <c r="C488" s="15" t="n"/>
      <c r="D488" s="15" t="n"/>
      <c r="E488" s="15" t="n"/>
      <c r="F488" s="15" t="n"/>
      <c r="G488" s="15" t="n"/>
      <c r="H488" s="16" t="n"/>
      <c r="I488" s="16" t="n"/>
      <c r="J488" s="16" t="n"/>
      <c r="K488" s="16" t="n"/>
      <c r="L488" s="17" t="n"/>
      <c r="M488" s="17" t="n"/>
      <c r="N488" s="17" t="n"/>
      <c r="O488" s="17" t="n"/>
      <c r="P488" s="11">
        <f>IF(M488="","",M488-ABS(N488)+O488)</f>
        <v/>
      </c>
      <c r="Q488" s="12">
        <f>IF(OR(P488="",L488="",L488=0),"",P488/ABS(L488))</f>
        <v/>
      </c>
      <c r="R488" s="13">
        <f>IF(P488="","",IF(P488&gt;0,"Win",IF(P488&lt;0,"Loss","Break-even")))</f>
        <v/>
      </c>
      <c r="S488" s="15" t="n"/>
      <c r="T488" s="15" t="n"/>
      <c r="U488" s="15" t="n"/>
      <c r="V488" s="15" t="n"/>
      <c r="W488" s="15" t="n"/>
      <c r="X488" s="15" t="n"/>
      <c r="Y488" s="11">
        <f>IF(P488="","",SUM(P$2:P488))</f>
        <v/>
      </c>
      <c r="Z488" s="11">
        <f>IF(Y488="","",Y488-MAX(0,MAX(Y$2:Y488)))</f>
        <v/>
      </c>
    </row>
    <row r="489">
      <c r="A489" s="14" t="n"/>
      <c r="B489" s="14" t="n"/>
      <c r="C489" s="15" t="n"/>
      <c r="D489" s="15" t="n"/>
      <c r="E489" s="15" t="n"/>
      <c r="F489" s="15" t="n"/>
      <c r="G489" s="15" t="n"/>
      <c r="H489" s="16" t="n"/>
      <c r="I489" s="16" t="n"/>
      <c r="J489" s="16" t="n"/>
      <c r="K489" s="16" t="n"/>
      <c r="L489" s="17" t="n"/>
      <c r="M489" s="17" t="n"/>
      <c r="N489" s="17" t="n"/>
      <c r="O489" s="17" t="n"/>
      <c r="P489" s="11">
        <f>IF(M489="","",M489-ABS(N489)+O489)</f>
        <v/>
      </c>
      <c r="Q489" s="12">
        <f>IF(OR(P489="",L489="",L489=0),"",P489/ABS(L489))</f>
        <v/>
      </c>
      <c r="R489" s="13">
        <f>IF(P489="","",IF(P489&gt;0,"Win",IF(P489&lt;0,"Loss","Break-even")))</f>
        <v/>
      </c>
      <c r="S489" s="15" t="n"/>
      <c r="T489" s="15" t="n"/>
      <c r="U489" s="15" t="n"/>
      <c r="V489" s="15" t="n"/>
      <c r="W489" s="15" t="n"/>
      <c r="X489" s="15" t="n"/>
      <c r="Y489" s="11">
        <f>IF(P489="","",SUM(P$2:P489))</f>
        <v/>
      </c>
      <c r="Z489" s="11">
        <f>IF(Y489="","",Y489-MAX(0,MAX(Y$2:Y489)))</f>
        <v/>
      </c>
    </row>
    <row r="490">
      <c r="A490" s="14" t="n"/>
      <c r="B490" s="14" t="n"/>
      <c r="C490" s="15" t="n"/>
      <c r="D490" s="15" t="n"/>
      <c r="E490" s="15" t="n"/>
      <c r="F490" s="15" t="n"/>
      <c r="G490" s="15" t="n"/>
      <c r="H490" s="16" t="n"/>
      <c r="I490" s="16" t="n"/>
      <c r="J490" s="16" t="n"/>
      <c r="K490" s="16" t="n"/>
      <c r="L490" s="17" t="n"/>
      <c r="M490" s="17" t="n"/>
      <c r="N490" s="17" t="n"/>
      <c r="O490" s="17" t="n"/>
      <c r="P490" s="11">
        <f>IF(M490="","",M490-ABS(N490)+O490)</f>
        <v/>
      </c>
      <c r="Q490" s="12">
        <f>IF(OR(P490="",L490="",L490=0),"",P490/ABS(L490))</f>
        <v/>
      </c>
      <c r="R490" s="13">
        <f>IF(P490="","",IF(P490&gt;0,"Win",IF(P490&lt;0,"Loss","Break-even")))</f>
        <v/>
      </c>
      <c r="S490" s="15" t="n"/>
      <c r="T490" s="15" t="n"/>
      <c r="U490" s="15" t="n"/>
      <c r="V490" s="15" t="n"/>
      <c r="W490" s="15" t="n"/>
      <c r="X490" s="15" t="n"/>
      <c r="Y490" s="11">
        <f>IF(P490="","",SUM(P$2:P490))</f>
        <v/>
      </c>
      <c r="Z490" s="11">
        <f>IF(Y490="","",Y490-MAX(0,MAX(Y$2:Y490)))</f>
        <v/>
      </c>
    </row>
    <row r="491">
      <c r="A491" s="14" t="n"/>
      <c r="B491" s="14" t="n"/>
      <c r="C491" s="15" t="n"/>
      <c r="D491" s="15" t="n"/>
      <c r="E491" s="15" t="n"/>
      <c r="F491" s="15" t="n"/>
      <c r="G491" s="15" t="n"/>
      <c r="H491" s="16" t="n"/>
      <c r="I491" s="16" t="n"/>
      <c r="J491" s="16" t="n"/>
      <c r="K491" s="16" t="n"/>
      <c r="L491" s="17" t="n"/>
      <c r="M491" s="17" t="n"/>
      <c r="N491" s="17" t="n"/>
      <c r="O491" s="17" t="n"/>
      <c r="P491" s="11">
        <f>IF(M491="","",M491-ABS(N491)+O491)</f>
        <v/>
      </c>
      <c r="Q491" s="12">
        <f>IF(OR(P491="",L491="",L491=0),"",P491/ABS(L491))</f>
        <v/>
      </c>
      <c r="R491" s="13">
        <f>IF(P491="","",IF(P491&gt;0,"Win",IF(P491&lt;0,"Loss","Break-even")))</f>
        <v/>
      </c>
      <c r="S491" s="15" t="n"/>
      <c r="T491" s="15" t="n"/>
      <c r="U491" s="15" t="n"/>
      <c r="V491" s="15" t="n"/>
      <c r="W491" s="15" t="n"/>
      <c r="X491" s="15" t="n"/>
      <c r="Y491" s="11">
        <f>IF(P491="","",SUM(P$2:P491))</f>
        <v/>
      </c>
      <c r="Z491" s="11">
        <f>IF(Y491="","",Y491-MAX(0,MAX(Y$2:Y491)))</f>
        <v/>
      </c>
    </row>
    <row r="492">
      <c r="A492" s="14" t="n"/>
      <c r="B492" s="14" t="n"/>
      <c r="C492" s="15" t="n"/>
      <c r="D492" s="15" t="n"/>
      <c r="E492" s="15" t="n"/>
      <c r="F492" s="15" t="n"/>
      <c r="G492" s="15" t="n"/>
      <c r="H492" s="16" t="n"/>
      <c r="I492" s="16" t="n"/>
      <c r="J492" s="16" t="n"/>
      <c r="K492" s="16" t="n"/>
      <c r="L492" s="17" t="n"/>
      <c r="M492" s="17" t="n"/>
      <c r="N492" s="17" t="n"/>
      <c r="O492" s="17" t="n"/>
      <c r="P492" s="11">
        <f>IF(M492="","",M492-ABS(N492)+O492)</f>
        <v/>
      </c>
      <c r="Q492" s="12">
        <f>IF(OR(P492="",L492="",L492=0),"",P492/ABS(L492))</f>
        <v/>
      </c>
      <c r="R492" s="13">
        <f>IF(P492="","",IF(P492&gt;0,"Win",IF(P492&lt;0,"Loss","Break-even")))</f>
        <v/>
      </c>
      <c r="S492" s="15" t="n"/>
      <c r="T492" s="15" t="n"/>
      <c r="U492" s="15" t="n"/>
      <c r="V492" s="15" t="n"/>
      <c r="W492" s="15" t="n"/>
      <c r="X492" s="15" t="n"/>
      <c r="Y492" s="11">
        <f>IF(P492="","",SUM(P$2:P492))</f>
        <v/>
      </c>
      <c r="Z492" s="11">
        <f>IF(Y492="","",Y492-MAX(0,MAX(Y$2:Y492)))</f>
        <v/>
      </c>
    </row>
    <row r="493">
      <c r="A493" s="14" t="n"/>
      <c r="B493" s="14" t="n"/>
      <c r="C493" s="15" t="n"/>
      <c r="D493" s="15" t="n"/>
      <c r="E493" s="15" t="n"/>
      <c r="F493" s="15" t="n"/>
      <c r="G493" s="15" t="n"/>
      <c r="H493" s="16" t="n"/>
      <c r="I493" s="16" t="n"/>
      <c r="J493" s="16" t="n"/>
      <c r="K493" s="16" t="n"/>
      <c r="L493" s="17" t="n"/>
      <c r="M493" s="17" t="n"/>
      <c r="N493" s="17" t="n"/>
      <c r="O493" s="17" t="n"/>
      <c r="P493" s="11">
        <f>IF(M493="","",M493-ABS(N493)+O493)</f>
        <v/>
      </c>
      <c r="Q493" s="12">
        <f>IF(OR(P493="",L493="",L493=0),"",P493/ABS(L493))</f>
        <v/>
      </c>
      <c r="R493" s="13">
        <f>IF(P493="","",IF(P493&gt;0,"Win",IF(P493&lt;0,"Loss","Break-even")))</f>
        <v/>
      </c>
      <c r="S493" s="15" t="n"/>
      <c r="T493" s="15" t="n"/>
      <c r="U493" s="15" t="n"/>
      <c r="V493" s="15" t="n"/>
      <c r="W493" s="15" t="n"/>
      <c r="X493" s="15" t="n"/>
      <c r="Y493" s="11">
        <f>IF(P493="","",SUM(P$2:P493))</f>
        <v/>
      </c>
      <c r="Z493" s="11">
        <f>IF(Y493="","",Y493-MAX(0,MAX(Y$2:Y493)))</f>
        <v/>
      </c>
    </row>
    <row r="494">
      <c r="A494" s="14" t="n"/>
      <c r="B494" s="14" t="n"/>
      <c r="C494" s="15" t="n"/>
      <c r="D494" s="15" t="n"/>
      <c r="E494" s="15" t="n"/>
      <c r="F494" s="15" t="n"/>
      <c r="G494" s="15" t="n"/>
      <c r="H494" s="16" t="n"/>
      <c r="I494" s="16" t="n"/>
      <c r="J494" s="16" t="n"/>
      <c r="K494" s="16" t="n"/>
      <c r="L494" s="17" t="n"/>
      <c r="M494" s="17" t="n"/>
      <c r="N494" s="17" t="n"/>
      <c r="O494" s="17" t="n"/>
      <c r="P494" s="11">
        <f>IF(M494="","",M494-ABS(N494)+O494)</f>
        <v/>
      </c>
      <c r="Q494" s="12">
        <f>IF(OR(P494="",L494="",L494=0),"",P494/ABS(L494))</f>
        <v/>
      </c>
      <c r="R494" s="13">
        <f>IF(P494="","",IF(P494&gt;0,"Win",IF(P494&lt;0,"Loss","Break-even")))</f>
        <v/>
      </c>
      <c r="S494" s="15" t="n"/>
      <c r="T494" s="15" t="n"/>
      <c r="U494" s="15" t="n"/>
      <c r="V494" s="15" t="n"/>
      <c r="W494" s="15" t="n"/>
      <c r="X494" s="15" t="n"/>
      <c r="Y494" s="11">
        <f>IF(P494="","",SUM(P$2:P494))</f>
        <v/>
      </c>
      <c r="Z494" s="11">
        <f>IF(Y494="","",Y494-MAX(0,MAX(Y$2:Y494)))</f>
        <v/>
      </c>
    </row>
    <row r="495">
      <c r="A495" s="14" t="n"/>
      <c r="B495" s="14" t="n"/>
      <c r="C495" s="15" t="n"/>
      <c r="D495" s="15" t="n"/>
      <c r="E495" s="15" t="n"/>
      <c r="F495" s="15" t="n"/>
      <c r="G495" s="15" t="n"/>
      <c r="H495" s="16" t="n"/>
      <c r="I495" s="16" t="n"/>
      <c r="J495" s="16" t="n"/>
      <c r="K495" s="16" t="n"/>
      <c r="L495" s="17" t="n"/>
      <c r="M495" s="17" t="n"/>
      <c r="N495" s="17" t="n"/>
      <c r="O495" s="17" t="n"/>
      <c r="P495" s="11">
        <f>IF(M495="","",M495-ABS(N495)+O495)</f>
        <v/>
      </c>
      <c r="Q495" s="12">
        <f>IF(OR(P495="",L495="",L495=0),"",P495/ABS(L495))</f>
        <v/>
      </c>
      <c r="R495" s="13">
        <f>IF(P495="","",IF(P495&gt;0,"Win",IF(P495&lt;0,"Loss","Break-even")))</f>
        <v/>
      </c>
      <c r="S495" s="15" t="n"/>
      <c r="T495" s="15" t="n"/>
      <c r="U495" s="15" t="n"/>
      <c r="V495" s="15" t="n"/>
      <c r="W495" s="15" t="n"/>
      <c r="X495" s="15" t="n"/>
      <c r="Y495" s="11">
        <f>IF(P495="","",SUM(P$2:P495))</f>
        <v/>
      </c>
      <c r="Z495" s="11">
        <f>IF(Y495="","",Y495-MAX(0,MAX(Y$2:Y495)))</f>
        <v/>
      </c>
    </row>
    <row r="496">
      <c r="A496" s="14" t="n"/>
      <c r="B496" s="14" t="n"/>
      <c r="C496" s="15" t="n"/>
      <c r="D496" s="15" t="n"/>
      <c r="E496" s="15" t="n"/>
      <c r="F496" s="15" t="n"/>
      <c r="G496" s="15" t="n"/>
      <c r="H496" s="16" t="n"/>
      <c r="I496" s="16" t="n"/>
      <c r="J496" s="16" t="n"/>
      <c r="K496" s="16" t="n"/>
      <c r="L496" s="17" t="n"/>
      <c r="M496" s="17" t="n"/>
      <c r="N496" s="17" t="n"/>
      <c r="O496" s="17" t="n"/>
      <c r="P496" s="11">
        <f>IF(M496="","",M496-ABS(N496)+O496)</f>
        <v/>
      </c>
      <c r="Q496" s="12">
        <f>IF(OR(P496="",L496="",L496=0),"",P496/ABS(L496))</f>
        <v/>
      </c>
      <c r="R496" s="13">
        <f>IF(P496="","",IF(P496&gt;0,"Win",IF(P496&lt;0,"Loss","Break-even")))</f>
        <v/>
      </c>
      <c r="S496" s="15" t="n"/>
      <c r="T496" s="15" t="n"/>
      <c r="U496" s="15" t="n"/>
      <c r="V496" s="15" t="n"/>
      <c r="W496" s="15" t="n"/>
      <c r="X496" s="15" t="n"/>
      <c r="Y496" s="11">
        <f>IF(P496="","",SUM(P$2:P496))</f>
        <v/>
      </c>
      <c r="Z496" s="11">
        <f>IF(Y496="","",Y496-MAX(0,MAX(Y$2:Y496)))</f>
        <v/>
      </c>
    </row>
    <row r="497">
      <c r="A497" s="14" t="n"/>
      <c r="B497" s="14" t="n"/>
      <c r="C497" s="15" t="n"/>
      <c r="D497" s="15" t="n"/>
      <c r="E497" s="15" t="n"/>
      <c r="F497" s="15" t="n"/>
      <c r="G497" s="15" t="n"/>
      <c r="H497" s="16" t="n"/>
      <c r="I497" s="16" t="n"/>
      <c r="J497" s="16" t="n"/>
      <c r="K497" s="16" t="n"/>
      <c r="L497" s="17" t="n"/>
      <c r="M497" s="17" t="n"/>
      <c r="N497" s="17" t="n"/>
      <c r="O497" s="17" t="n"/>
      <c r="P497" s="11">
        <f>IF(M497="","",M497-ABS(N497)+O497)</f>
        <v/>
      </c>
      <c r="Q497" s="12">
        <f>IF(OR(P497="",L497="",L497=0),"",P497/ABS(L497))</f>
        <v/>
      </c>
      <c r="R497" s="13">
        <f>IF(P497="","",IF(P497&gt;0,"Win",IF(P497&lt;0,"Loss","Break-even")))</f>
        <v/>
      </c>
      <c r="S497" s="15" t="n"/>
      <c r="T497" s="15" t="n"/>
      <c r="U497" s="15" t="n"/>
      <c r="V497" s="15" t="n"/>
      <c r="W497" s="15" t="n"/>
      <c r="X497" s="15" t="n"/>
      <c r="Y497" s="11">
        <f>IF(P497="","",SUM(P$2:P497))</f>
        <v/>
      </c>
      <c r="Z497" s="11">
        <f>IF(Y497="","",Y497-MAX(0,MAX(Y$2:Y497)))</f>
        <v/>
      </c>
    </row>
    <row r="498">
      <c r="A498" s="14" t="n"/>
      <c r="B498" s="14" t="n"/>
      <c r="C498" s="15" t="n"/>
      <c r="D498" s="15" t="n"/>
      <c r="E498" s="15" t="n"/>
      <c r="F498" s="15" t="n"/>
      <c r="G498" s="15" t="n"/>
      <c r="H498" s="16" t="n"/>
      <c r="I498" s="16" t="n"/>
      <c r="J498" s="16" t="n"/>
      <c r="K498" s="16" t="n"/>
      <c r="L498" s="17" t="n"/>
      <c r="M498" s="17" t="n"/>
      <c r="N498" s="17" t="n"/>
      <c r="O498" s="17" t="n"/>
      <c r="P498" s="11">
        <f>IF(M498="","",M498-ABS(N498)+O498)</f>
        <v/>
      </c>
      <c r="Q498" s="12">
        <f>IF(OR(P498="",L498="",L498=0),"",P498/ABS(L498))</f>
        <v/>
      </c>
      <c r="R498" s="13">
        <f>IF(P498="","",IF(P498&gt;0,"Win",IF(P498&lt;0,"Loss","Break-even")))</f>
        <v/>
      </c>
      <c r="S498" s="15" t="n"/>
      <c r="T498" s="15" t="n"/>
      <c r="U498" s="15" t="n"/>
      <c r="V498" s="15" t="n"/>
      <c r="W498" s="15" t="n"/>
      <c r="X498" s="15" t="n"/>
      <c r="Y498" s="11">
        <f>IF(P498="","",SUM(P$2:P498))</f>
        <v/>
      </c>
      <c r="Z498" s="11">
        <f>IF(Y498="","",Y498-MAX(0,MAX(Y$2:Y498)))</f>
        <v/>
      </c>
    </row>
    <row r="499">
      <c r="A499" s="14" t="n"/>
      <c r="B499" s="14" t="n"/>
      <c r="C499" s="15" t="n"/>
      <c r="D499" s="15" t="n"/>
      <c r="E499" s="15" t="n"/>
      <c r="F499" s="15" t="n"/>
      <c r="G499" s="15" t="n"/>
      <c r="H499" s="16" t="n"/>
      <c r="I499" s="16" t="n"/>
      <c r="J499" s="16" t="n"/>
      <c r="K499" s="16" t="n"/>
      <c r="L499" s="17" t="n"/>
      <c r="M499" s="17" t="n"/>
      <c r="N499" s="17" t="n"/>
      <c r="O499" s="17" t="n"/>
      <c r="P499" s="11">
        <f>IF(M499="","",M499-ABS(N499)+O499)</f>
        <v/>
      </c>
      <c r="Q499" s="12">
        <f>IF(OR(P499="",L499="",L499=0),"",P499/ABS(L499))</f>
        <v/>
      </c>
      <c r="R499" s="13">
        <f>IF(P499="","",IF(P499&gt;0,"Win",IF(P499&lt;0,"Loss","Break-even")))</f>
        <v/>
      </c>
      <c r="S499" s="15" t="n"/>
      <c r="T499" s="15" t="n"/>
      <c r="U499" s="15" t="n"/>
      <c r="V499" s="15" t="n"/>
      <c r="W499" s="15" t="n"/>
      <c r="X499" s="15" t="n"/>
      <c r="Y499" s="11">
        <f>IF(P499="","",SUM(P$2:P499))</f>
        <v/>
      </c>
      <c r="Z499" s="11">
        <f>IF(Y499="","",Y499-MAX(0,MAX(Y$2:Y499)))</f>
        <v/>
      </c>
    </row>
    <row r="500">
      <c r="A500" s="14" t="n"/>
      <c r="B500" s="14" t="n"/>
      <c r="C500" s="15" t="n"/>
      <c r="D500" s="15" t="n"/>
      <c r="E500" s="15" t="n"/>
      <c r="F500" s="15" t="n"/>
      <c r="G500" s="15" t="n"/>
      <c r="H500" s="16" t="n"/>
      <c r="I500" s="16" t="n"/>
      <c r="J500" s="16" t="n"/>
      <c r="K500" s="16" t="n"/>
      <c r="L500" s="17" t="n"/>
      <c r="M500" s="17" t="n"/>
      <c r="N500" s="17" t="n"/>
      <c r="O500" s="17" t="n"/>
      <c r="P500" s="11">
        <f>IF(M500="","",M500-ABS(N500)+O500)</f>
        <v/>
      </c>
      <c r="Q500" s="12">
        <f>IF(OR(P500="",L500="",L500=0),"",P500/ABS(L500))</f>
        <v/>
      </c>
      <c r="R500" s="13">
        <f>IF(P500="","",IF(P500&gt;0,"Win",IF(P500&lt;0,"Loss","Break-even")))</f>
        <v/>
      </c>
      <c r="S500" s="15" t="n"/>
      <c r="T500" s="15" t="n"/>
      <c r="U500" s="15" t="n"/>
      <c r="V500" s="15" t="n"/>
      <c r="W500" s="15" t="n"/>
      <c r="X500" s="15" t="n"/>
      <c r="Y500" s="11">
        <f>IF(P500="","",SUM(P$2:P500))</f>
        <v/>
      </c>
      <c r="Z500" s="11">
        <f>IF(Y500="","",Y500-MAX(0,MAX(Y$2:Y500)))</f>
        <v/>
      </c>
    </row>
    <row r="501">
      <c r="A501" s="14" t="n"/>
      <c r="B501" s="14" t="n"/>
      <c r="C501" s="15" t="n"/>
      <c r="D501" s="15" t="n"/>
      <c r="E501" s="15" t="n"/>
      <c r="F501" s="15" t="n"/>
      <c r="G501" s="15" t="n"/>
      <c r="H501" s="16" t="n"/>
      <c r="I501" s="16" t="n"/>
      <c r="J501" s="16" t="n"/>
      <c r="K501" s="16" t="n"/>
      <c r="L501" s="17" t="n"/>
      <c r="M501" s="17" t="n"/>
      <c r="N501" s="17" t="n"/>
      <c r="O501" s="17" t="n"/>
      <c r="P501" s="11">
        <f>IF(M501="","",M501-ABS(N501)+O501)</f>
        <v/>
      </c>
      <c r="Q501" s="12">
        <f>IF(OR(P501="",L501="",L501=0),"",P501/ABS(L501))</f>
        <v/>
      </c>
      <c r="R501" s="13">
        <f>IF(P501="","",IF(P501&gt;0,"Win",IF(P501&lt;0,"Loss","Break-even")))</f>
        <v/>
      </c>
      <c r="S501" s="15" t="n"/>
      <c r="T501" s="15" t="n"/>
      <c r="U501" s="15" t="n"/>
      <c r="V501" s="15" t="n"/>
      <c r="W501" s="15" t="n"/>
      <c r="X501" s="15" t="n"/>
      <c r="Y501" s="11">
        <f>IF(P501="","",SUM(P$2:P501))</f>
        <v/>
      </c>
      <c r="Z501" s="11">
        <f>IF(Y501="","",Y501-MAX(0,MAX(Y$2:Y501)))</f>
        <v/>
      </c>
    </row>
  </sheetData>
  <conditionalFormatting sqref="P2:P5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Q2:Q5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6">
    <dataValidation sqref="E2:E501" showDropDown="0" showInputMessage="0" showErrorMessage="0" allowBlank="1" type="list">
      <formula1>"Long,Short"</formula1>
    </dataValidation>
    <dataValidation sqref="S2:S501" showDropDown="0" showInputMessage="0" showErrorMessage="0" allowBlank="1" type="list">
      <formula1>"Yes,No"</formula1>
    </dataValidation>
    <dataValidation sqref="F2:F501" showDropDown="0" showInputMessage="0" showErrorMessage="0" allowBlank="1" type="list">
      <formula1>Lists!$A$2:$A$21</formula1>
    </dataValidation>
    <dataValidation sqref="T2:T501" showDropDown="0" showInputMessage="0" showErrorMessage="0" allowBlank="1" type="list">
      <formula1>Lists!$B$2:$B$21</formula1>
    </dataValidation>
    <dataValidation sqref="U2:U501" showDropDown="0" showInputMessage="0" showErrorMessage="0" allowBlank="1" type="list">
      <formula1>Lists!$C$2:$C$16</formula1>
    </dataValidation>
    <dataValidation sqref="V2:V501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8" t="inlineStr">
        <is>
          <t>Your trading statistics</t>
        </is>
      </c>
    </row>
    <row r="2">
      <c r="A2" s="19" t="inlineStr">
        <is>
          <t>Updates by itself from the Trades sheet. Delete the example trades first.</t>
        </is>
      </c>
    </row>
    <row r="3">
      <c r="A3" s="20" t="inlineStr">
        <is>
          <t>Overall</t>
        </is>
      </c>
      <c r="B3" s="20" t="inlineStr">
        <is>
          <t>Value</t>
        </is>
      </c>
    </row>
    <row r="4">
      <c r="A4" s="15" t="inlineStr">
        <is>
          <t>Trades</t>
        </is>
      </c>
      <c r="B4" s="21">
        <f>COUNT(Trades!$P$2:$P$501)</f>
        <v/>
      </c>
    </row>
    <row r="5">
      <c r="A5" s="15" t="inlineStr">
        <is>
          <t>Wins</t>
        </is>
      </c>
      <c r="B5" s="21">
        <f>COUNTIF(Trades!$P$2:$P$501,"&gt;0")</f>
        <v/>
      </c>
    </row>
    <row r="6">
      <c r="A6" s="15" t="inlineStr">
        <is>
          <t>Losses</t>
        </is>
      </c>
      <c r="B6" s="21">
        <f>COUNTIF(Trades!$P$2:$P$501,"&lt;0")</f>
        <v/>
      </c>
    </row>
    <row r="7">
      <c r="A7" s="15" t="inlineStr">
        <is>
          <t>Win rate</t>
        </is>
      </c>
      <c r="B7" s="22">
        <f>IF(B4=0,"",B5/B4)</f>
        <v/>
      </c>
    </row>
    <row r="8">
      <c r="A8" s="15" t="inlineStr">
        <is>
          <t>Net P&amp;L</t>
        </is>
      </c>
      <c r="B8" s="17">
        <f>SUM(Trades!$P$2:$P$501)</f>
        <v/>
      </c>
    </row>
    <row r="9">
      <c r="A9" s="15" t="inlineStr">
        <is>
          <t>Gross profit (winners)</t>
        </is>
      </c>
      <c r="B9" s="17">
        <f>SUMIF(Trades!$P$2:$P$501,"&gt;0")</f>
        <v/>
      </c>
    </row>
    <row r="10">
      <c r="A10" s="15" t="inlineStr">
        <is>
          <t>Gross loss (losers)</t>
        </is>
      </c>
      <c r="B10" s="17">
        <f>SUMIF(Trades!$P$2:$P$501,"&lt;0")</f>
        <v/>
      </c>
    </row>
    <row r="11">
      <c r="A11" s="15" t="inlineStr">
        <is>
          <t>Profit factor</t>
        </is>
      </c>
      <c r="B11" s="23">
        <f>IF(B10=0,"",B9/ABS(B10))</f>
        <v/>
      </c>
    </row>
    <row r="12">
      <c r="A12" s="15" t="inlineStr">
        <is>
          <t>Average win</t>
        </is>
      </c>
      <c r="B12" s="17">
        <f>IF(B5=0,"",AVERAGEIF(Trades!$P$2:$P$501,"&gt;0"))</f>
        <v/>
      </c>
    </row>
    <row r="13">
      <c r="A13" s="15" t="inlineStr">
        <is>
          <t>Average loss</t>
        </is>
      </c>
      <c r="B13" s="17">
        <f>IF(B6=0,"",AVERAGEIF(Trades!$P$2:$P$501,"&lt;0"))</f>
        <v/>
      </c>
    </row>
    <row r="14">
      <c r="A14" s="15" t="inlineStr">
        <is>
          <t>Expectancy per trade ($)</t>
        </is>
      </c>
      <c r="B14" s="17">
        <f>IF(B4=0,"",B8/B4)</f>
        <v/>
      </c>
    </row>
    <row r="15">
      <c r="A15" s="15" t="inlineStr">
        <is>
          <t>Trades with R (risk filled)</t>
        </is>
      </c>
      <c r="B15" s="21">
        <f>COUNT(Trades!$Q$2:$Q$501)</f>
        <v/>
      </c>
    </row>
    <row r="16">
      <c r="A16" s="15" t="inlineStr">
        <is>
          <t>Expectancy (average R)</t>
        </is>
      </c>
      <c r="B16" s="24">
        <f>IF(B15=0,"",AVERAGE(Trades!$Q$2:$Q$501))</f>
        <v/>
      </c>
    </row>
    <row r="17">
      <c r="A17" s="15" t="inlineStr">
        <is>
          <t>Total R</t>
        </is>
      </c>
      <c r="B17" s="24">
        <f>SUM(Trades!$Q$2:$Q$501)</f>
        <v/>
      </c>
    </row>
    <row r="18">
      <c r="A18" s="15" t="inlineStr">
        <is>
          <t>Largest win</t>
        </is>
      </c>
      <c r="B18" s="17">
        <f>IF(B4=0,"",MAX(Trades!$P$2:$P$501))</f>
        <v/>
      </c>
    </row>
    <row r="19">
      <c r="A19" s="15" t="inlineStr">
        <is>
          <t>Largest loss</t>
        </is>
      </c>
      <c r="B19" s="17">
        <f>IF(B4=0,"",MIN(Trades!$P$2:$P$501))</f>
        <v/>
      </c>
    </row>
    <row r="20">
      <c r="A20" s="15" t="inlineStr">
        <is>
          <t>Max drawdown</t>
        </is>
      </c>
      <c r="B20" s="17">
        <f>IF(B4=0,"",MIN(Trades!$Z$2:$Z$501))</f>
        <v/>
      </c>
    </row>
    <row r="21">
      <c r="A21" s="15" t="inlineStr">
        <is>
          <t>Rules followed</t>
        </is>
      </c>
      <c r="B21" s="22">
        <f>IF(COUNTA(Trades!$S$2:$S$501)=0,"",COUNTIF(Trades!$S$2:$S$501,"Yes")/COUNTA(Trades!$S$2:$S$501))</f>
        <v/>
      </c>
    </row>
    <row r="24">
      <c r="A24" s="20" t="inlineStr">
        <is>
          <t>By setup</t>
        </is>
      </c>
      <c r="B24" s="20" t="inlineStr">
        <is>
          <t>Trades</t>
        </is>
      </c>
      <c r="C24" s="20" t="inlineStr">
        <is>
          <t>Win rate</t>
        </is>
      </c>
      <c r="D24" s="20" t="inlineStr">
        <is>
          <t>Net P&amp;L</t>
        </is>
      </c>
      <c r="E24" s="20" t="inlineStr">
        <is>
          <t>Average R</t>
        </is>
      </c>
    </row>
    <row r="25">
      <c r="A25" s="15">
        <f>IF(Lists!$A2="","",Lists!$A2)</f>
        <v/>
      </c>
      <c r="B25" s="21">
        <f>IF(A25="","",SUMPRODUCT((Trades!$F$2:$F$501=A25)*ISNUMBER(Trades!$P$2:$P$501)))</f>
        <v/>
      </c>
      <c r="C25" s="22">
        <f>IF(OR(A25="",B25=0),"",COUNTIFS(Trades!$F$2:$F$501,A25,Trades!$P$2:$P$501,"&gt;0")/B25)</f>
        <v/>
      </c>
      <c r="D25" s="17">
        <f>IF(OR(A25="",B25=0),"",SUMIFS(Trades!$P$2:$P$501,Trades!$F$2:$F$501,A25))</f>
        <v/>
      </c>
      <c r="E25" s="24">
        <f>IF(OR(A25="",B25=0),"",IFERROR(AVERAGEIFS(Trades!$Q$2:$Q$501,Trades!$F$2:$F$501,A25),""))</f>
        <v/>
      </c>
    </row>
    <row r="26">
      <c r="A26" s="15">
        <f>IF(Lists!$A3="","",Lists!$A3)</f>
        <v/>
      </c>
      <c r="B26" s="21">
        <f>IF(A26="","",SUMPRODUCT((Trades!$F$2:$F$501=A26)*ISNUMBER(Trades!$P$2:$P$501)))</f>
        <v/>
      </c>
      <c r="C26" s="22">
        <f>IF(OR(A26="",B26=0),"",COUNTIFS(Trades!$F$2:$F$501,A26,Trades!$P$2:$P$501,"&gt;0")/B26)</f>
        <v/>
      </c>
      <c r="D26" s="17">
        <f>IF(OR(A26="",B26=0),"",SUMIFS(Trades!$P$2:$P$501,Trades!$F$2:$F$501,A26))</f>
        <v/>
      </c>
      <c r="E26" s="24">
        <f>IF(OR(A26="",B26=0),"",IFERROR(AVERAGEIFS(Trades!$Q$2:$Q$501,Trades!$F$2:$F$501,A26),""))</f>
        <v/>
      </c>
    </row>
    <row r="27">
      <c r="A27" s="15">
        <f>IF(Lists!$A4="","",Lists!$A4)</f>
        <v/>
      </c>
      <c r="B27" s="21">
        <f>IF(A27="","",SUMPRODUCT((Trades!$F$2:$F$501=A27)*ISNUMBER(Trades!$P$2:$P$501)))</f>
        <v/>
      </c>
      <c r="C27" s="22">
        <f>IF(OR(A27="",B27=0),"",COUNTIFS(Trades!$F$2:$F$501,A27,Trades!$P$2:$P$501,"&gt;0")/B27)</f>
        <v/>
      </c>
      <c r="D27" s="17">
        <f>IF(OR(A27="",B27=0),"",SUMIFS(Trades!$P$2:$P$501,Trades!$F$2:$F$501,A27))</f>
        <v/>
      </c>
      <c r="E27" s="24">
        <f>IF(OR(A27="",B27=0),"",IFERROR(AVERAGEIFS(Trades!$Q$2:$Q$501,Trades!$F$2:$F$501,A27),""))</f>
        <v/>
      </c>
    </row>
    <row r="28">
      <c r="A28" s="15">
        <f>IF(Lists!$A5="","",Lists!$A5)</f>
        <v/>
      </c>
      <c r="B28" s="21">
        <f>IF(A28="","",SUMPRODUCT((Trades!$F$2:$F$501=A28)*ISNUMBER(Trades!$P$2:$P$501)))</f>
        <v/>
      </c>
      <c r="C28" s="22">
        <f>IF(OR(A28="",B28=0),"",COUNTIFS(Trades!$F$2:$F$501,A28,Trades!$P$2:$P$501,"&gt;0")/B28)</f>
        <v/>
      </c>
      <c r="D28" s="17">
        <f>IF(OR(A28="",B28=0),"",SUMIFS(Trades!$P$2:$P$501,Trades!$F$2:$F$501,A28))</f>
        <v/>
      </c>
      <c r="E28" s="24">
        <f>IF(OR(A28="",B28=0),"",IFERROR(AVERAGEIFS(Trades!$Q$2:$Q$501,Trades!$F$2:$F$501,A28),""))</f>
        <v/>
      </c>
    </row>
    <row r="29">
      <c r="A29" s="15">
        <f>IF(Lists!$A6="","",Lists!$A6)</f>
        <v/>
      </c>
      <c r="B29" s="21">
        <f>IF(A29="","",SUMPRODUCT((Trades!$F$2:$F$501=A29)*ISNUMBER(Trades!$P$2:$P$501)))</f>
        <v/>
      </c>
      <c r="C29" s="22">
        <f>IF(OR(A29="",B29=0),"",COUNTIFS(Trades!$F$2:$F$501,A29,Trades!$P$2:$P$501,"&gt;0")/B29)</f>
        <v/>
      </c>
      <c r="D29" s="17">
        <f>IF(OR(A29="",B29=0),"",SUMIFS(Trades!$P$2:$P$501,Trades!$F$2:$F$501,A29))</f>
        <v/>
      </c>
      <c r="E29" s="24">
        <f>IF(OR(A29="",B29=0),"",IFERROR(AVERAGEIFS(Trades!$Q$2:$Q$501,Trades!$F$2:$F$501,A29),""))</f>
        <v/>
      </c>
    </row>
    <row r="30">
      <c r="A30" s="15">
        <f>IF(Lists!$A7="","",Lists!$A7)</f>
        <v/>
      </c>
      <c r="B30" s="21">
        <f>IF(A30="","",SUMPRODUCT((Trades!$F$2:$F$501=A30)*ISNUMBER(Trades!$P$2:$P$501)))</f>
        <v/>
      </c>
      <c r="C30" s="22">
        <f>IF(OR(A30="",B30=0),"",COUNTIFS(Trades!$F$2:$F$501,A30,Trades!$P$2:$P$501,"&gt;0")/B30)</f>
        <v/>
      </c>
      <c r="D30" s="17">
        <f>IF(OR(A30="",B30=0),"",SUMIFS(Trades!$P$2:$P$501,Trades!$F$2:$F$501,A30))</f>
        <v/>
      </c>
      <c r="E30" s="24">
        <f>IF(OR(A30="",B30=0),"",IFERROR(AVERAGEIFS(Trades!$Q$2:$Q$501,Trades!$F$2:$F$501,A30),""))</f>
        <v/>
      </c>
    </row>
    <row r="31">
      <c r="A31" s="15">
        <f>IF(Lists!$A8="","",Lists!$A8)</f>
        <v/>
      </c>
      <c r="B31" s="21">
        <f>IF(A31="","",SUMPRODUCT((Trades!$F$2:$F$501=A31)*ISNUMBER(Trades!$P$2:$P$501)))</f>
        <v/>
      </c>
      <c r="C31" s="22">
        <f>IF(OR(A31="",B31=0),"",COUNTIFS(Trades!$F$2:$F$501,A31,Trades!$P$2:$P$501,"&gt;0")/B31)</f>
        <v/>
      </c>
      <c r="D31" s="17">
        <f>IF(OR(A31="",B31=0),"",SUMIFS(Trades!$P$2:$P$501,Trades!$F$2:$F$501,A31))</f>
        <v/>
      </c>
      <c r="E31" s="24">
        <f>IF(OR(A31="",B31=0),"",IFERROR(AVERAGEIFS(Trades!$Q$2:$Q$501,Trades!$F$2:$F$501,A31),""))</f>
        <v/>
      </c>
    </row>
    <row r="32">
      <c r="A32" s="15">
        <f>IF(Lists!$A9="","",Lists!$A9)</f>
        <v/>
      </c>
      <c r="B32" s="21">
        <f>IF(A32="","",SUMPRODUCT((Trades!$F$2:$F$501=A32)*ISNUMBER(Trades!$P$2:$P$501)))</f>
        <v/>
      </c>
      <c r="C32" s="22">
        <f>IF(OR(A32="",B32=0),"",COUNTIFS(Trades!$F$2:$F$501,A32,Trades!$P$2:$P$501,"&gt;0")/B32)</f>
        <v/>
      </c>
      <c r="D32" s="17">
        <f>IF(OR(A32="",B32=0),"",SUMIFS(Trades!$P$2:$P$501,Trades!$F$2:$F$501,A32))</f>
        <v/>
      </c>
      <c r="E32" s="24">
        <f>IF(OR(A32="",B32=0),"",IFERROR(AVERAGEIFS(Trades!$Q$2:$Q$501,Trades!$F$2:$F$501,A32),""))</f>
        <v/>
      </c>
    </row>
    <row r="33">
      <c r="A33" s="15">
        <f>IF(Lists!$A10="","",Lists!$A10)</f>
        <v/>
      </c>
      <c r="B33" s="21">
        <f>IF(A33="","",SUMPRODUCT((Trades!$F$2:$F$501=A33)*ISNUMBER(Trades!$P$2:$P$501)))</f>
        <v/>
      </c>
      <c r="C33" s="22">
        <f>IF(OR(A33="",B33=0),"",COUNTIFS(Trades!$F$2:$F$501,A33,Trades!$P$2:$P$501,"&gt;0")/B33)</f>
        <v/>
      </c>
      <c r="D33" s="17">
        <f>IF(OR(A33="",B33=0),"",SUMIFS(Trades!$P$2:$P$501,Trades!$F$2:$F$501,A33))</f>
        <v/>
      </c>
      <c r="E33" s="24">
        <f>IF(OR(A33="",B33=0),"",IFERROR(AVERAGEIFS(Trades!$Q$2:$Q$501,Trades!$F$2:$F$501,A33),""))</f>
        <v/>
      </c>
    </row>
    <row r="34">
      <c r="A34" s="15">
        <f>IF(Lists!$A11="","",Lists!$A11)</f>
        <v/>
      </c>
      <c r="B34" s="21">
        <f>IF(A34="","",SUMPRODUCT((Trades!$F$2:$F$501=A34)*ISNUMBER(Trades!$P$2:$P$501)))</f>
        <v/>
      </c>
      <c r="C34" s="22">
        <f>IF(OR(A34="",B34=0),"",COUNTIFS(Trades!$F$2:$F$501,A34,Trades!$P$2:$P$501,"&gt;0")/B34)</f>
        <v/>
      </c>
      <c r="D34" s="17">
        <f>IF(OR(A34="",B34=0),"",SUMIFS(Trades!$P$2:$P$501,Trades!$F$2:$F$501,A34))</f>
        <v/>
      </c>
      <c r="E34" s="24">
        <f>IF(OR(A34="",B34=0),"",IFERROR(AVERAGEIFS(Trades!$Q$2:$Q$501,Trades!$F$2:$F$501,A34),""))</f>
        <v/>
      </c>
    </row>
    <row r="35">
      <c r="A35" s="15">
        <f>IF(Lists!$A12="","",Lists!$A12)</f>
        <v/>
      </c>
      <c r="B35" s="21">
        <f>IF(A35="","",SUMPRODUCT((Trades!$F$2:$F$501=A35)*ISNUMBER(Trades!$P$2:$P$501)))</f>
        <v/>
      </c>
      <c r="C35" s="22">
        <f>IF(OR(A35="",B35=0),"",COUNTIFS(Trades!$F$2:$F$501,A35,Trades!$P$2:$P$501,"&gt;0")/B35)</f>
        <v/>
      </c>
      <c r="D35" s="17">
        <f>IF(OR(A35="",B35=0),"",SUMIFS(Trades!$P$2:$P$501,Trades!$F$2:$F$501,A35))</f>
        <v/>
      </c>
      <c r="E35" s="24">
        <f>IF(OR(A35="",B35=0),"",IFERROR(AVERAGEIFS(Trades!$Q$2:$Q$501,Trades!$F$2:$F$501,A35),""))</f>
        <v/>
      </c>
    </row>
    <row r="36">
      <c r="A36" s="15">
        <f>IF(Lists!$A13="","",Lists!$A13)</f>
        <v/>
      </c>
      <c r="B36" s="21">
        <f>IF(A36="","",SUMPRODUCT((Trades!$F$2:$F$501=A36)*ISNUMBER(Trades!$P$2:$P$501)))</f>
        <v/>
      </c>
      <c r="C36" s="22">
        <f>IF(OR(A36="",B36=0),"",COUNTIFS(Trades!$F$2:$F$501,A36,Trades!$P$2:$P$501,"&gt;0")/B36)</f>
        <v/>
      </c>
      <c r="D36" s="17">
        <f>IF(OR(A36="",B36=0),"",SUMIFS(Trades!$P$2:$P$501,Trades!$F$2:$F$501,A36))</f>
        <v/>
      </c>
      <c r="E36" s="24">
        <f>IF(OR(A36="",B36=0),"",IFERROR(AVERAGEIFS(Trades!$Q$2:$Q$501,Trades!$F$2:$F$501,A36),""))</f>
        <v/>
      </c>
    </row>
    <row r="37">
      <c r="A37" s="15">
        <f>IF(Lists!$A14="","",Lists!$A14)</f>
        <v/>
      </c>
      <c r="B37" s="21">
        <f>IF(A37="","",SUMPRODUCT((Trades!$F$2:$F$501=A37)*ISNUMBER(Trades!$P$2:$P$501)))</f>
        <v/>
      </c>
      <c r="C37" s="22">
        <f>IF(OR(A37="",B37=0),"",COUNTIFS(Trades!$F$2:$F$501,A37,Trades!$P$2:$P$501,"&gt;0")/B37)</f>
        <v/>
      </c>
      <c r="D37" s="17">
        <f>IF(OR(A37="",B37=0),"",SUMIFS(Trades!$P$2:$P$501,Trades!$F$2:$F$501,A37))</f>
        <v/>
      </c>
      <c r="E37" s="24">
        <f>IF(OR(A37="",B37=0),"",IFERROR(AVERAGEIFS(Trades!$Q$2:$Q$501,Trades!$F$2:$F$501,A37),""))</f>
        <v/>
      </c>
    </row>
    <row r="38">
      <c r="A38" s="15">
        <f>IF(Lists!$A15="","",Lists!$A15)</f>
        <v/>
      </c>
      <c r="B38" s="21">
        <f>IF(A38="","",SUMPRODUCT((Trades!$F$2:$F$501=A38)*ISNUMBER(Trades!$P$2:$P$501)))</f>
        <v/>
      </c>
      <c r="C38" s="22">
        <f>IF(OR(A38="",B38=0),"",COUNTIFS(Trades!$F$2:$F$501,A38,Trades!$P$2:$P$501,"&gt;0")/B38)</f>
        <v/>
      </c>
      <c r="D38" s="17">
        <f>IF(OR(A38="",B38=0),"",SUMIFS(Trades!$P$2:$P$501,Trades!$F$2:$F$501,A38))</f>
        <v/>
      </c>
      <c r="E38" s="24">
        <f>IF(OR(A38="",B38=0),"",IFERROR(AVERAGEIFS(Trades!$Q$2:$Q$501,Trades!$F$2:$F$501,A38),""))</f>
        <v/>
      </c>
    </row>
    <row r="39">
      <c r="A39" s="15">
        <f>IF(Lists!$A16="","",Lists!$A16)</f>
        <v/>
      </c>
      <c r="B39" s="21">
        <f>IF(A39="","",SUMPRODUCT((Trades!$F$2:$F$501=A39)*ISNUMBER(Trades!$P$2:$P$501)))</f>
        <v/>
      </c>
      <c r="C39" s="22">
        <f>IF(OR(A39="",B39=0),"",COUNTIFS(Trades!$F$2:$F$501,A39,Trades!$P$2:$P$501,"&gt;0")/B39)</f>
        <v/>
      </c>
      <c r="D39" s="17">
        <f>IF(OR(A39="",B39=0),"",SUMIFS(Trades!$P$2:$P$501,Trades!$F$2:$F$501,A39))</f>
        <v/>
      </c>
      <c r="E39" s="24">
        <f>IF(OR(A39="",B39=0),"",IFERROR(AVERAGEIFS(Trades!$Q$2:$Q$501,Trades!$F$2:$F$501,A39),""))</f>
        <v/>
      </c>
    </row>
    <row r="40">
      <c r="A40" s="15">
        <f>IF(Lists!$A17="","",Lists!$A17)</f>
        <v/>
      </c>
      <c r="B40" s="21">
        <f>IF(A40="","",SUMPRODUCT((Trades!$F$2:$F$501=A40)*ISNUMBER(Trades!$P$2:$P$501)))</f>
        <v/>
      </c>
      <c r="C40" s="22">
        <f>IF(OR(A40="",B40=0),"",COUNTIFS(Trades!$F$2:$F$501,A40,Trades!$P$2:$P$501,"&gt;0")/B40)</f>
        <v/>
      </c>
      <c r="D40" s="17">
        <f>IF(OR(A40="",B40=0),"",SUMIFS(Trades!$P$2:$P$501,Trades!$F$2:$F$501,A40))</f>
        <v/>
      </c>
      <c r="E40" s="24">
        <f>IF(OR(A40="",B40=0),"",IFERROR(AVERAGEIFS(Trades!$Q$2:$Q$501,Trades!$F$2:$F$501,A40),""))</f>
        <v/>
      </c>
    </row>
    <row r="41">
      <c r="A41" s="15">
        <f>IF(Lists!$A18="","",Lists!$A18)</f>
        <v/>
      </c>
      <c r="B41" s="21">
        <f>IF(A41="","",SUMPRODUCT((Trades!$F$2:$F$501=A41)*ISNUMBER(Trades!$P$2:$P$501)))</f>
        <v/>
      </c>
      <c r="C41" s="22">
        <f>IF(OR(A41="",B41=0),"",COUNTIFS(Trades!$F$2:$F$501,A41,Trades!$P$2:$P$501,"&gt;0")/B41)</f>
        <v/>
      </c>
      <c r="D41" s="17">
        <f>IF(OR(A41="",B41=0),"",SUMIFS(Trades!$P$2:$P$501,Trades!$F$2:$F$501,A41))</f>
        <v/>
      </c>
      <c r="E41" s="24">
        <f>IF(OR(A41="",B41=0),"",IFERROR(AVERAGEIFS(Trades!$Q$2:$Q$501,Trades!$F$2:$F$501,A41),""))</f>
        <v/>
      </c>
    </row>
    <row r="42">
      <c r="A42" s="15">
        <f>IF(Lists!$A19="","",Lists!$A19)</f>
        <v/>
      </c>
      <c r="B42" s="21">
        <f>IF(A42="","",SUMPRODUCT((Trades!$F$2:$F$501=A42)*ISNUMBER(Trades!$P$2:$P$501)))</f>
        <v/>
      </c>
      <c r="C42" s="22">
        <f>IF(OR(A42="",B42=0),"",COUNTIFS(Trades!$F$2:$F$501,A42,Trades!$P$2:$P$501,"&gt;0")/B42)</f>
        <v/>
      </c>
      <c r="D42" s="17">
        <f>IF(OR(A42="",B42=0),"",SUMIFS(Trades!$P$2:$P$501,Trades!$F$2:$F$501,A42))</f>
        <v/>
      </c>
      <c r="E42" s="24">
        <f>IF(OR(A42="",B42=0),"",IFERROR(AVERAGEIFS(Trades!$Q$2:$Q$501,Trades!$F$2:$F$501,A42),""))</f>
        <v/>
      </c>
    </row>
    <row r="43">
      <c r="A43" s="15">
        <f>IF(Lists!$A20="","",Lists!$A20)</f>
        <v/>
      </c>
      <c r="B43" s="21">
        <f>IF(A43="","",SUMPRODUCT((Trades!$F$2:$F$501=A43)*ISNUMBER(Trades!$P$2:$P$501)))</f>
        <v/>
      </c>
      <c r="C43" s="22">
        <f>IF(OR(A43="",B43=0),"",COUNTIFS(Trades!$F$2:$F$501,A43,Trades!$P$2:$P$501,"&gt;0")/B43)</f>
        <v/>
      </c>
      <c r="D43" s="17">
        <f>IF(OR(A43="",B43=0),"",SUMIFS(Trades!$P$2:$P$501,Trades!$F$2:$F$501,A43))</f>
        <v/>
      </c>
      <c r="E43" s="24">
        <f>IF(OR(A43="",B43=0),"",IFERROR(AVERAGEIFS(Trades!$Q$2:$Q$501,Trades!$F$2:$F$501,A43),""))</f>
        <v/>
      </c>
    </row>
    <row r="44">
      <c r="A44" s="15">
        <f>IF(Lists!$A21="","",Lists!$A21)</f>
        <v/>
      </c>
      <c r="B44" s="21">
        <f>IF(A44="","",SUMPRODUCT((Trades!$F$2:$F$501=A44)*ISNUMBER(Trades!$P$2:$P$501)))</f>
        <v/>
      </c>
      <c r="C44" s="22">
        <f>IF(OR(A44="",B44=0),"",COUNTIFS(Trades!$F$2:$F$501,A44,Trades!$P$2:$P$501,"&gt;0")/B44)</f>
        <v/>
      </c>
      <c r="D44" s="17">
        <f>IF(OR(A44="",B44=0),"",SUMIFS(Trades!$P$2:$P$501,Trades!$F$2:$F$501,A44))</f>
        <v/>
      </c>
      <c r="E44" s="24">
        <f>IF(OR(A44="",B44=0),"",IFERROR(AVERAGEIFS(Trades!$Q$2:$Q$501,Trades!$F$2:$F$501,A44),""))</f>
        <v/>
      </c>
    </row>
    <row r="46">
      <c r="A46" s="20" t="inlineStr">
        <is>
          <t>By mistake</t>
        </is>
      </c>
      <c r="B46" s="20" t="inlineStr">
        <is>
          <t>Trades</t>
        </is>
      </c>
      <c r="C46" s="20" t="inlineStr">
        <is>
          <t>Win rate</t>
        </is>
      </c>
      <c r="D46" s="20" t="inlineStr">
        <is>
          <t>Net P&amp;L</t>
        </is>
      </c>
      <c r="E46" s="20" t="inlineStr">
        <is>
          <t>Average R</t>
        </is>
      </c>
    </row>
    <row r="47">
      <c r="A47" s="15">
        <f>IF(Lists!$B2="","",Lists!$B2)</f>
        <v/>
      </c>
      <c r="B47" s="21">
        <f>IF(A47="","",SUMPRODUCT((Trades!$T$2:$T$501=A47)*ISNUMBER(Trades!$P$2:$P$501)))</f>
        <v/>
      </c>
      <c r="C47" s="22">
        <f>IF(OR(A47="",B47=0),"",COUNTIFS(Trades!$T$2:$T$501,A47,Trades!$P$2:$P$501,"&gt;0")/B47)</f>
        <v/>
      </c>
      <c r="D47" s="17">
        <f>IF(OR(A47="",B47=0),"",SUMIFS(Trades!$P$2:$P$501,Trades!$T$2:$T$501,A47))</f>
        <v/>
      </c>
      <c r="E47" s="24">
        <f>IF(OR(A47="",B47=0),"",IFERROR(AVERAGEIFS(Trades!$Q$2:$Q$501,Trades!$T$2:$T$501,A47),""))</f>
        <v/>
      </c>
    </row>
    <row r="48">
      <c r="A48" s="15">
        <f>IF(Lists!$B3="","",Lists!$B3)</f>
        <v/>
      </c>
      <c r="B48" s="21">
        <f>IF(A48="","",SUMPRODUCT((Trades!$T$2:$T$501=A48)*ISNUMBER(Trades!$P$2:$P$501)))</f>
        <v/>
      </c>
      <c r="C48" s="22">
        <f>IF(OR(A48="",B48=0),"",COUNTIFS(Trades!$T$2:$T$501,A48,Trades!$P$2:$P$501,"&gt;0")/B48)</f>
        <v/>
      </c>
      <c r="D48" s="17">
        <f>IF(OR(A48="",B48=0),"",SUMIFS(Trades!$P$2:$P$501,Trades!$T$2:$T$501,A48))</f>
        <v/>
      </c>
      <c r="E48" s="24">
        <f>IF(OR(A48="",B48=0),"",IFERROR(AVERAGEIFS(Trades!$Q$2:$Q$501,Trades!$T$2:$T$501,A48),""))</f>
        <v/>
      </c>
    </row>
    <row r="49">
      <c r="A49" s="15">
        <f>IF(Lists!$B4="","",Lists!$B4)</f>
        <v/>
      </c>
      <c r="B49" s="21">
        <f>IF(A49="","",SUMPRODUCT((Trades!$T$2:$T$501=A49)*ISNUMBER(Trades!$P$2:$P$501)))</f>
        <v/>
      </c>
      <c r="C49" s="22">
        <f>IF(OR(A49="",B49=0),"",COUNTIFS(Trades!$T$2:$T$501,A49,Trades!$P$2:$P$501,"&gt;0")/B49)</f>
        <v/>
      </c>
      <c r="D49" s="17">
        <f>IF(OR(A49="",B49=0),"",SUMIFS(Trades!$P$2:$P$501,Trades!$T$2:$T$501,A49))</f>
        <v/>
      </c>
      <c r="E49" s="24">
        <f>IF(OR(A49="",B49=0),"",IFERROR(AVERAGEIFS(Trades!$Q$2:$Q$501,Trades!$T$2:$T$501,A49),""))</f>
        <v/>
      </c>
    </row>
    <row r="50">
      <c r="A50" s="15">
        <f>IF(Lists!$B5="","",Lists!$B5)</f>
        <v/>
      </c>
      <c r="B50" s="21">
        <f>IF(A50="","",SUMPRODUCT((Trades!$T$2:$T$501=A50)*ISNUMBER(Trades!$P$2:$P$501)))</f>
        <v/>
      </c>
      <c r="C50" s="22">
        <f>IF(OR(A50="",B50=0),"",COUNTIFS(Trades!$T$2:$T$501,A50,Trades!$P$2:$P$501,"&gt;0")/B50)</f>
        <v/>
      </c>
      <c r="D50" s="17">
        <f>IF(OR(A50="",B50=0),"",SUMIFS(Trades!$P$2:$P$501,Trades!$T$2:$T$501,A50))</f>
        <v/>
      </c>
      <c r="E50" s="24">
        <f>IF(OR(A50="",B50=0),"",IFERROR(AVERAGEIFS(Trades!$Q$2:$Q$501,Trades!$T$2:$T$501,A50),""))</f>
        <v/>
      </c>
    </row>
    <row r="51">
      <c r="A51" s="15">
        <f>IF(Lists!$B6="","",Lists!$B6)</f>
        <v/>
      </c>
      <c r="B51" s="21">
        <f>IF(A51="","",SUMPRODUCT((Trades!$T$2:$T$501=A51)*ISNUMBER(Trades!$P$2:$P$501)))</f>
        <v/>
      </c>
      <c r="C51" s="22">
        <f>IF(OR(A51="",B51=0),"",COUNTIFS(Trades!$T$2:$T$501,A51,Trades!$P$2:$P$501,"&gt;0")/B51)</f>
        <v/>
      </c>
      <c r="D51" s="17">
        <f>IF(OR(A51="",B51=0),"",SUMIFS(Trades!$P$2:$P$501,Trades!$T$2:$T$501,A51))</f>
        <v/>
      </c>
      <c r="E51" s="24">
        <f>IF(OR(A51="",B51=0),"",IFERROR(AVERAGEIFS(Trades!$Q$2:$Q$501,Trades!$T$2:$T$501,A51),""))</f>
        <v/>
      </c>
    </row>
    <row r="52">
      <c r="A52" s="15">
        <f>IF(Lists!$B7="","",Lists!$B7)</f>
        <v/>
      </c>
      <c r="B52" s="21">
        <f>IF(A52="","",SUMPRODUCT((Trades!$T$2:$T$501=A52)*ISNUMBER(Trades!$P$2:$P$501)))</f>
        <v/>
      </c>
      <c r="C52" s="22">
        <f>IF(OR(A52="",B52=0),"",COUNTIFS(Trades!$T$2:$T$501,A52,Trades!$P$2:$P$501,"&gt;0")/B52)</f>
        <v/>
      </c>
      <c r="D52" s="17">
        <f>IF(OR(A52="",B52=0),"",SUMIFS(Trades!$P$2:$P$501,Trades!$T$2:$T$501,A52))</f>
        <v/>
      </c>
      <c r="E52" s="24">
        <f>IF(OR(A52="",B52=0),"",IFERROR(AVERAGEIFS(Trades!$Q$2:$Q$501,Trades!$T$2:$T$501,A52),""))</f>
        <v/>
      </c>
    </row>
    <row r="53">
      <c r="A53" s="15">
        <f>IF(Lists!$B8="","",Lists!$B8)</f>
        <v/>
      </c>
      <c r="B53" s="21">
        <f>IF(A53="","",SUMPRODUCT((Trades!$T$2:$T$501=A53)*ISNUMBER(Trades!$P$2:$P$501)))</f>
        <v/>
      </c>
      <c r="C53" s="22">
        <f>IF(OR(A53="",B53=0),"",COUNTIFS(Trades!$T$2:$T$501,A53,Trades!$P$2:$P$501,"&gt;0")/B53)</f>
        <v/>
      </c>
      <c r="D53" s="17">
        <f>IF(OR(A53="",B53=0),"",SUMIFS(Trades!$P$2:$P$501,Trades!$T$2:$T$501,A53))</f>
        <v/>
      </c>
      <c r="E53" s="24">
        <f>IF(OR(A53="",B53=0),"",IFERROR(AVERAGEIFS(Trades!$Q$2:$Q$501,Trades!$T$2:$T$501,A53),""))</f>
        <v/>
      </c>
    </row>
    <row r="54">
      <c r="A54" s="15">
        <f>IF(Lists!$B9="","",Lists!$B9)</f>
        <v/>
      </c>
      <c r="B54" s="21">
        <f>IF(A54="","",SUMPRODUCT((Trades!$T$2:$T$501=A54)*ISNUMBER(Trades!$P$2:$P$501)))</f>
        <v/>
      </c>
      <c r="C54" s="22">
        <f>IF(OR(A54="",B54=0),"",COUNTIFS(Trades!$T$2:$T$501,A54,Trades!$P$2:$P$501,"&gt;0")/B54)</f>
        <v/>
      </c>
      <c r="D54" s="17">
        <f>IF(OR(A54="",B54=0),"",SUMIFS(Trades!$P$2:$P$501,Trades!$T$2:$T$501,A54))</f>
        <v/>
      </c>
      <c r="E54" s="24">
        <f>IF(OR(A54="",B54=0),"",IFERROR(AVERAGEIFS(Trades!$Q$2:$Q$501,Trades!$T$2:$T$501,A54),""))</f>
        <v/>
      </c>
    </row>
    <row r="55">
      <c r="A55" s="15">
        <f>IF(Lists!$B10="","",Lists!$B10)</f>
        <v/>
      </c>
      <c r="B55" s="21">
        <f>IF(A55="","",SUMPRODUCT((Trades!$T$2:$T$501=A55)*ISNUMBER(Trades!$P$2:$P$501)))</f>
        <v/>
      </c>
      <c r="C55" s="22">
        <f>IF(OR(A55="",B55=0),"",COUNTIFS(Trades!$T$2:$T$501,A55,Trades!$P$2:$P$501,"&gt;0")/B55)</f>
        <v/>
      </c>
      <c r="D55" s="17">
        <f>IF(OR(A55="",B55=0),"",SUMIFS(Trades!$P$2:$P$501,Trades!$T$2:$T$501,A55))</f>
        <v/>
      </c>
      <c r="E55" s="24">
        <f>IF(OR(A55="",B55=0),"",IFERROR(AVERAGEIFS(Trades!$Q$2:$Q$501,Trades!$T$2:$T$501,A55),""))</f>
        <v/>
      </c>
    </row>
    <row r="56">
      <c r="A56" s="15">
        <f>IF(Lists!$B11="","",Lists!$B11)</f>
        <v/>
      </c>
      <c r="B56" s="21">
        <f>IF(A56="","",SUMPRODUCT((Trades!$T$2:$T$501=A56)*ISNUMBER(Trades!$P$2:$P$501)))</f>
        <v/>
      </c>
      <c r="C56" s="22">
        <f>IF(OR(A56="",B56=0),"",COUNTIFS(Trades!$T$2:$T$501,A56,Trades!$P$2:$P$501,"&gt;0")/B56)</f>
        <v/>
      </c>
      <c r="D56" s="17">
        <f>IF(OR(A56="",B56=0),"",SUMIFS(Trades!$P$2:$P$501,Trades!$T$2:$T$501,A56))</f>
        <v/>
      </c>
      <c r="E56" s="24">
        <f>IF(OR(A56="",B56=0),"",IFERROR(AVERAGEIFS(Trades!$Q$2:$Q$501,Trades!$T$2:$T$501,A56),""))</f>
        <v/>
      </c>
    </row>
    <row r="57">
      <c r="A57" s="15">
        <f>IF(Lists!$B12="","",Lists!$B12)</f>
        <v/>
      </c>
      <c r="B57" s="21">
        <f>IF(A57="","",SUMPRODUCT((Trades!$T$2:$T$501=A57)*ISNUMBER(Trades!$P$2:$P$501)))</f>
        <v/>
      </c>
      <c r="C57" s="22">
        <f>IF(OR(A57="",B57=0),"",COUNTIFS(Trades!$T$2:$T$501,A57,Trades!$P$2:$P$501,"&gt;0")/B57)</f>
        <v/>
      </c>
      <c r="D57" s="17">
        <f>IF(OR(A57="",B57=0),"",SUMIFS(Trades!$P$2:$P$501,Trades!$T$2:$T$501,A57))</f>
        <v/>
      </c>
      <c r="E57" s="24">
        <f>IF(OR(A57="",B57=0),"",IFERROR(AVERAGEIFS(Trades!$Q$2:$Q$501,Trades!$T$2:$T$501,A57),""))</f>
        <v/>
      </c>
    </row>
    <row r="58">
      <c r="A58" s="15">
        <f>IF(Lists!$B13="","",Lists!$B13)</f>
        <v/>
      </c>
      <c r="B58" s="21">
        <f>IF(A58="","",SUMPRODUCT((Trades!$T$2:$T$501=A58)*ISNUMBER(Trades!$P$2:$P$501)))</f>
        <v/>
      </c>
      <c r="C58" s="22">
        <f>IF(OR(A58="",B58=0),"",COUNTIFS(Trades!$T$2:$T$501,A58,Trades!$P$2:$P$501,"&gt;0")/B58)</f>
        <v/>
      </c>
      <c r="D58" s="17">
        <f>IF(OR(A58="",B58=0),"",SUMIFS(Trades!$P$2:$P$501,Trades!$T$2:$T$501,A58))</f>
        <v/>
      </c>
      <c r="E58" s="24">
        <f>IF(OR(A58="",B58=0),"",IFERROR(AVERAGEIFS(Trades!$Q$2:$Q$501,Trades!$T$2:$T$501,A58),""))</f>
        <v/>
      </c>
    </row>
    <row r="59">
      <c r="A59" s="15">
        <f>IF(Lists!$B14="","",Lists!$B14)</f>
        <v/>
      </c>
      <c r="B59" s="21">
        <f>IF(A59="","",SUMPRODUCT((Trades!$T$2:$T$501=A59)*ISNUMBER(Trades!$P$2:$P$501)))</f>
        <v/>
      </c>
      <c r="C59" s="22">
        <f>IF(OR(A59="",B59=0),"",COUNTIFS(Trades!$T$2:$T$501,A59,Trades!$P$2:$P$501,"&gt;0")/B59)</f>
        <v/>
      </c>
      <c r="D59" s="17">
        <f>IF(OR(A59="",B59=0),"",SUMIFS(Trades!$P$2:$P$501,Trades!$T$2:$T$501,A59))</f>
        <v/>
      </c>
      <c r="E59" s="24">
        <f>IF(OR(A59="",B59=0),"",IFERROR(AVERAGEIFS(Trades!$Q$2:$Q$501,Trades!$T$2:$T$501,A59),""))</f>
        <v/>
      </c>
    </row>
    <row r="60">
      <c r="A60" s="15">
        <f>IF(Lists!$B15="","",Lists!$B15)</f>
        <v/>
      </c>
      <c r="B60" s="21">
        <f>IF(A60="","",SUMPRODUCT((Trades!$T$2:$T$501=A60)*ISNUMBER(Trades!$P$2:$P$501)))</f>
        <v/>
      </c>
      <c r="C60" s="22">
        <f>IF(OR(A60="",B60=0),"",COUNTIFS(Trades!$T$2:$T$501,A60,Trades!$P$2:$P$501,"&gt;0")/B60)</f>
        <v/>
      </c>
      <c r="D60" s="17">
        <f>IF(OR(A60="",B60=0),"",SUMIFS(Trades!$P$2:$P$501,Trades!$T$2:$T$501,A60))</f>
        <v/>
      </c>
      <c r="E60" s="24">
        <f>IF(OR(A60="",B60=0),"",IFERROR(AVERAGEIFS(Trades!$Q$2:$Q$501,Trades!$T$2:$T$501,A60),""))</f>
        <v/>
      </c>
    </row>
    <row r="61">
      <c r="A61" s="15">
        <f>IF(Lists!$B16="","",Lists!$B16)</f>
        <v/>
      </c>
      <c r="B61" s="21">
        <f>IF(A61="","",SUMPRODUCT((Trades!$T$2:$T$501=A61)*ISNUMBER(Trades!$P$2:$P$501)))</f>
        <v/>
      </c>
      <c r="C61" s="22">
        <f>IF(OR(A61="",B61=0),"",COUNTIFS(Trades!$T$2:$T$501,A61,Trades!$P$2:$P$501,"&gt;0")/B61)</f>
        <v/>
      </c>
      <c r="D61" s="17">
        <f>IF(OR(A61="",B61=0),"",SUMIFS(Trades!$P$2:$P$501,Trades!$T$2:$T$501,A61))</f>
        <v/>
      </c>
      <c r="E61" s="24">
        <f>IF(OR(A61="",B61=0),"",IFERROR(AVERAGEIFS(Trades!$Q$2:$Q$501,Trades!$T$2:$T$501,A61),""))</f>
        <v/>
      </c>
    </row>
    <row r="62">
      <c r="A62" s="15">
        <f>IF(Lists!$B17="","",Lists!$B17)</f>
        <v/>
      </c>
      <c r="B62" s="21">
        <f>IF(A62="","",SUMPRODUCT((Trades!$T$2:$T$501=A62)*ISNUMBER(Trades!$P$2:$P$501)))</f>
        <v/>
      </c>
      <c r="C62" s="22">
        <f>IF(OR(A62="",B62=0),"",COUNTIFS(Trades!$T$2:$T$501,A62,Trades!$P$2:$P$501,"&gt;0")/B62)</f>
        <v/>
      </c>
      <c r="D62" s="17">
        <f>IF(OR(A62="",B62=0),"",SUMIFS(Trades!$P$2:$P$501,Trades!$T$2:$T$501,A62))</f>
        <v/>
      </c>
      <c r="E62" s="24">
        <f>IF(OR(A62="",B62=0),"",IFERROR(AVERAGEIFS(Trades!$Q$2:$Q$501,Trades!$T$2:$T$501,A62),""))</f>
        <v/>
      </c>
    </row>
    <row r="63">
      <c r="A63" s="15">
        <f>IF(Lists!$B18="","",Lists!$B18)</f>
        <v/>
      </c>
      <c r="B63" s="21">
        <f>IF(A63="","",SUMPRODUCT((Trades!$T$2:$T$501=A63)*ISNUMBER(Trades!$P$2:$P$501)))</f>
        <v/>
      </c>
      <c r="C63" s="22">
        <f>IF(OR(A63="",B63=0),"",COUNTIFS(Trades!$T$2:$T$501,A63,Trades!$P$2:$P$501,"&gt;0")/B63)</f>
        <v/>
      </c>
      <c r="D63" s="17">
        <f>IF(OR(A63="",B63=0),"",SUMIFS(Trades!$P$2:$P$501,Trades!$T$2:$T$501,A63))</f>
        <v/>
      </c>
      <c r="E63" s="24">
        <f>IF(OR(A63="",B63=0),"",IFERROR(AVERAGEIFS(Trades!$Q$2:$Q$501,Trades!$T$2:$T$501,A63),""))</f>
        <v/>
      </c>
    </row>
    <row r="64">
      <c r="A64" s="15">
        <f>IF(Lists!$B19="","",Lists!$B19)</f>
        <v/>
      </c>
      <c r="B64" s="21">
        <f>IF(A64="","",SUMPRODUCT((Trades!$T$2:$T$501=A64)*ISNUMBER(Trades!$P$2:$P$501)))</f>
        <v/>
      </c>
      <c r="C64" s="22">
        <f>IF(OR(A64="",B64=0),"",COUNTIFS(Trades!$T$2:$T$501,A64,Trades!$P$2:$P$501,"&gt;0")/B64)</f>
        <v/>
      </c>
      <c r="D64" s="17">
        <f>IF(OR(A64="",B64=0),"",SUMIFS(Trades!$P$2:$P$501,Trades!$T$2:$T$501,A64))</f>
        <v/>
      </c>
      <c r="E64" s="24">
        <f>IF(OR(A64="",B64=0),"",IFERROR(AVERAGEIFS(Trades!$Q$2:$Q$501,Trades!$T$2:$T$501,A64),""))</f>
        <v/>
      </c>
    </row>
    <row r="65">
      <c r="A65" s="15">
        <f>IF(Lists!$B20="","",Lists!$B20)</f>
        <v/>
      </c>
      <c r="B65" s="21">
        <f>IF(A65="","",SUMPRODUCT((Trades!$T$2:$T$501=A65)*ISNUMBER(Trades!$P$2:$P$501)))</f>
        <v/>
      </c>
      <c r="C65" s="22">
        <f>IF(OR(A65="",B65=0),"",COUNTIFS(Trades!$T$2:$T$501,A65,Trades!$P$2:$P$501,"&gt;0")/B65)</f>
        <v/>
      </c>
      <c r="D65" s="17">
        <f>IF(OR(A65="",B65=0),"",SUMIFS(Trades!$P$2:$P$501,Trades!$T$2:$T$501,A65))</f>
        <v/>
      </c>
      <c r="E65" s="24">
        <f>IF(OR(A65="",B65=0),"",IFERROR(AVERAGEIFS(Trades!$Q$2:$Q$501,Trades!$T$2:$T$501,A65),""))</f>
        <v/>
      </c>
    </row>
    <row r="66">
      <c r="A66" s="15">
        <f>IF(Lists!$B21="","",Lists!$B21)</f>
        <v/>
      </c>
      <c r="B66" s="21">
        <f>IF(A66="","",SUMPRODUCT((Trades!$T$2:$T$501=A66)*ISNUMBER(Trades!$P$2:$P$501)))</f>
        <v/>
      </c>
      <c r="C66" s="22">
        <f>IF(OR(A66="",B66=0),"",COUNTIFS(Trades!$T$2:$T$501,A66,Trades!$P$2:$P$501,"&gt;0")/B66)</f>
        <v/>
      </c>
      <c r="D66" s="17">
        <f>IF(OR(A66="",B66=0),"",SUMIFS(Trades!$P$2:$P$501,Trades!$T$2:$T$501,A66))</f>
        <v/>
      </c>
      <c r="E66" s="24">
        <f>IF(OR(A66="",B66=0),"",IFERROR(AVERAGEIFS(Trades!$Q$2:$Q$501,Trades!$T$2:$T$501,A66),""))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20" t="inlineStr">
        <is>
          <t>Setups</t>
        </is>
      </c>
      <c r="B1" s="20" t="inlineStr">
        <is>
          <t>Mistakes</t>
        </is>
      </c>
      <c r="C1" s="20" t="inlineStr">
        <is>
          <t>Emotions</t>
        </is>
      </c>
      <c r="E1" s="19" t="inlineStr">
        <is>
          <t>Add or rename items here; the drop-down lists on the Trades sheet use them.</t>
        </is>
      </c>
    </row>
    <row r="2">
      <c r="A2" t="inlineStr">
        <is>
          <t>Liquidity sweep</t>
        </is>
      </c>
      <c r="B2" t="inlineStr">
        <is>
          <t>None</t>
        </is>
      </c>
      <c r="C2" t="inlineStr">
        <is>
          <t>Calm</t>
        </is>
      </c>
    </row>
    <row r="3">
      <c r="A3" t="inlineStr">
        <is>
          <t>FVG entry</t>
        </is>
      </c>
      <c r="B3" t="inlineStr">
        <is>
          <t>Moved stop</t>
        </is>
      </c>
      <c r="C3" t="inlineStr">
        <is>
          <t>Confident</t>
        </is>
      </c>
    </row>
    <row r="4">
      <c r="A4" t="inlineStr">
        <is>
          <t>Order block</t>
        </is>
      </c>
      <c r="B4" t="inlineStr">
        <is>
          <t>No stop</t>
        </is>
      </c>
      <c r="C4" t="inlineStr">
        <is>
          <t>Patient</t>
        </is>
      </c>
    </row>
    <row r="5">
      <c r="A5" t="inlineStr">
        <is>
          <t>Breakout</t>
        </is>
      </c>
      <c r="B5" t="inlineStr">
        <is>
          <t>Oversized</t>
        </is>
      </c>
      <c r="C5" t="inlineStr">
        <is>
          <t>Anxious</t>
        </is>
      </c>
    </row>
    <row r="6">
      <c r="A6" t="inlineStr">
        <is>
          <t>Pullback</t>
        </is>
      </c>
      <c r="B6" t="inlineStr">
        <is>
          <t>Revenge trade</t>
        </is>
      </c>
      <c r="C6" t="inlineStr">
        <is>
          <t>Greedy</t>
        </is>
      </c>
    </row>
    <row r="7">
      <c r="A7" t="inlineStr">
        <is>
          <t>Range fade</t>
        </is>
      </c>
      <c r="B7" t="inlineStr">
        <is>
          <t>FOMO entry</t>
        </is>
      </c>
      <c r="C7" t="inlineStr">
        <is>
          <t>Fearful</t>
        </is>
      </c>
    </row>
    <row r="8">
      <c r="A8" t="inlineStr">
        <is>
          <t>News</t>
        </is>
      </c>
      <c r="B8" t="inlineStr">
        <is>
          <t>Early exit</t>
        </is>
      </c>
      <c r="C8" t="inlineStr">
        <is>
          <t>Frustrated</t>
        </is>
      </c>
    </row>
    <row r="9">
      <c r="A9" t="inlineStr">
        <is>
          <t>Other</t>
        </is>
      </c>
      <c r="B9" t="inlineStr">
        <is>
          <t>Late entry</t>
        </is>
      </c>
      <c r="C9" t="inlineStr">
        <is>
          <t>Tired</t>
        </is>
      </c>
    </row>
    <row r="10">
      <c r="B10" t="inlineStr">
        <is>
          <t>Broke plan</t>
        </is>
      </c>
    </row>
    <row r="11">
      <c r="B11" t="inlineStr">
        <is>
          <t>Overtrading</t>
        </is>
      </c>
    </row>
    <row r="12"/>
    <row r="13"/>
    <row r="14"/>
    <row r="15"/>
    <row r="16"/>
    <row r="17"/>
    <row r="18"/>
    <row r="19"/>
    <row r="20"/>
    <row r="2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2026-10-20T15:00:49Z</dcterms:created>
  <dcterms:modified xsi:type="dcterms:W3CDTF">2026-10-20T15:00:49Z</dcterms:modified>
</cp:coreProperties>
</file>